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28350" windowWidth="28800" windowHeight="12570"/>
  </bookViews>
  <sheets>
    <sheet name="0_naslovna A4" sheetId="6" r:id="rId1"/>
    <sheet name="1_izrada_programa A4" sheetId="1" r:id="rId2"/>
    <sheet name="2_javna_ustanova A4" sheetId="2" r:id="rId3"/>
    <sheet name="3_ocjena_stanja A4" sheetId="10" r:id="rId4"/>
    <sheet name="4_aktivnosti A3 " sheetId="3" r:id="rId5"/>
    <sheet name="5_cjenik i KO A4" sheetId="5" r:id="rId6"/>
    <sheet name="6_dodatak A4" sheetId="11" r:id="rId7"/>
    <sheet name="_" sheetId="12" r:id="rId8"/>
    <sheet name="List1" sheetId="13" r:id="rId9"/>
  </sheets>
  <definedNames>
    <definedName name="dane">_!$A$4:$A$5</definedName>
    <definedName name="_xlnm.Print_Area" localSheetId="0">'0_naslovna A4'!$A$1:$E$22</definedName>
    <definedName name="_xlnm.Print_Area" localSheetId="1">'1_izrada_programa A4'!$A$1:$C$17</definedName>
    <definedName name="_xlnm.Print_Area" localSheetId="2">'2_javna_ustanova A4'!$A$1:$E$108</definedName>
    <definedName name="_xlnm.Print_Area" localSheetId="3">'3_ocjena_stanja A4'!$A$1:$C$28</definedName>
    <definedName name="_xlnm.Print_Area" localSheetId="4">'4_aktivnosti A3 '!$A$1:$N$79</definedName>
    <definedName name="_xlnm.Print_Area" localSheetId="5">'5_cjenik i KO A4'!$A$1:$I$36</definedName>
    <definedName name="_xlnm.Print_Area" localSheetId="6">'6_dodatak A4'!$A$1:$F$20</definedName>
    <definedName name="PRIORITETI">_!$A$27:$A$29</definedName>
    <definedName name="tipugovora">_!$A$8:$A$13</definedName>
    <definedName name="vlasnistvonekretnine">_!$A$16:$A$19</definedName>
    <definedName name="vlasnistvopokretnine">_!$A$22:$A$24</definedName>
  </definedNames>
  <calcPr calcId="152511"/>
</workbook>
</file>

<file path=xl/calcChain.xml><?xml version="1.0" encoding="utf-8"?>
<calcChain xmlns="http://schemas.openxmlformats.org/spreadsheetml/2006/main">
  <c r="G9" i="13" l="1"/>
  <c r="F9" i="13"/>
  <c r="E9" i="13"/>
  <c r="G8" i="13"/>
  <c r="F8" i="13"/>
  <c r="E8" i="13"/>
  <c r="G7" i="13"/>
  <c r="F7" i="13"/>
  <c r="E7" i="13"/>
  <c r="G6" i="13"/>
  <c r="F6" i="13"/>
  <c r="E6" i="13"/>
  <c r="E10" i="13" s="1"/>
  <c r="G5" i="13"/>
  <c r="F5" i="13"/>
  <c r="E5" i="13"/>
  <c r="G4" i="13"/>
  <c r="F4" i="13"/>
  <c r="E4" i="13"/>
  <c r="E3" i="13"/>
  <c r="G3" i="13"/>
  <c r="G10" i="13" s="1"/>
  <c r="F3" i="13"/>
  <c r="F10" i="13" s="1"/>
  <c r="G12" i="13" l="1"/>
  <c r="L34" i="3"/>
  <c r="K34" i="3" l="1"/>
  <c r="M34" i="3"/>
  <c r="K40" i="3"/>
  <c r="L40" i="3"/>
  <c r="M40" i="3"/>
  <c r="K46" i="3"/>
  <c r="L46" i="3"/>
  <c r="M46" i="3"/>
  <c r="K52" i="3"/>
  <c r="L52" i="3"/>
  <c r="M52" i="3"/>
  <c r="K65" i="3"/>
  <c r="L65" i="3"/>
  <c r="M65" i="3"/>
  <c r="K68" i="3"/>
  <c r="L68" i="3"/>
  <c r="M68" i="3"/>
  <c r="K79" i="3"/>
  <c r="L79" i="3"/>
  <c r="M79" i="3"/>
  <c r="M80" i="3" l="1"/>
  <c r="L80" i="3"/>
  <c r="K80" i="3"/>
  <c r="M81" i="3" l="1"/>
</calcChain>
</file>

<file path=xl/sharedStrings.xml><?xml version="1.0" encoding="utf-8"?>
<sst xmlns="http://schemas.openxmlformats.org/spreadsheetml/2006/main" count="1051" uniqueCount="653">
  <si>
    <t>NAPOMENA</t>
  </si>
  <si>
    <t>NAZIV DOKUMENTA</t>
  </si>
  <si>
    <t>REFERENCA</t>
  </si>
  <si>
    <t>RADNO MJESTO</t>
  </si>
  <si>
    <t>ZVANJE</t>
  </si>
  <si>
    <t>TIP UGOVORA</t>
  </si>
  <si>
    <t>POSTOJEĆI DJELATNICI</t>
  </si>
  <si>
    <t>POTREBE ZA NOVIM DJELATNICIMA</t>
  </si>
  <si>
    <t>NEKRETNINE</t>
  </si>
  <si>
    <t>POKRETNINE</t>
  </si>
  <si>
    <t>OPREMA</t>
  </si>
  <si>
    <t>NAZIV</t>
  </si>
  <si>
    <t>SVRHA</t>
  </si>
  <si>
    <t>BROJ</t>
  </si>
  <si>
    <t>SLUŽBA</t>
  </si>
  <si>
    <t>RB</t>
  </si>
  <si>
    <t>SPECIFIČNI
CILJEVI</t>
  </si>
  <si>
    <t>Što želimo postići?</t>
  </si>
  <si>
    <t>Kako ćemo postići specifične ciljeve? 
Koje specifične zadatke/aktivnosti moramo poduzeti?</t>
  </si>
  <si>
    <t>Kako mjerimo zadatke/aktivnosti? 
Moraju biti kvantificirani kada je god to moguće.</t>
  </si>
  <si>
    <t>PRIORITET</t>
  </si>
  <si>
    <t>A. ZAŠTITA I OČUVANJE PRIRODNIH VRIJEDNOSTI</t>
  </si>
  <si>
    <t>TROŠAK PROVEDBE</t>
  </si>
  <si>
    <t>VS</t>
  </si>
  <si>
    <t>DI</t>
  </si>
  <si>
    <t>VRSTA/STANIŠNI TIP</t>
  </si>
  <si>
    <t>TKO PROVODI AKTIVNOSTI</t>
  </si>
  <si>
    <t>METODOLOGIJA</t>
  </si>
  <si>
    <t>referenca/kratak opis metodologije/nepoznata metodologija (ukoliko metodologija još nije definirana)</t>
  </si>
  <si>
    <t>AKTIVNOST</t>
  </si>
  <si>
    <t>INDIKATORI AKTIVNOSTI</t>
  </si>
  <si>
    <t>Tko je unutar javne ustanove odgovoran za provedbu aktivnosti i zadataka?</t>
  </si>
  <si>
    <t>IME I PREZIME</t>
  </si>
  <si>
    <t>FUNKCIJA</t>
  </si>
  <si>
    <t>USTANOVA/ORGANIZACIJA</t>
  </si>
  <si>
    <t>POVRŠINA</t>
  </si>
  <si>
    <t>KOD</t>
  </si>
  <si>
    <t>OBRAZLOŽENJE</t>
  </si>
  <si>
    <t>B. ZAŠTITA I OČUVANJE KULTURNE BAŠTINE</t>
  </si>
  <si>
    <t xml:space="preserve">D. EDUKACIJA I INTERPRETACIJA </t>
  </si>
  <si>
    <t>E. POSJEĆIVANJE I PROMOCIJA</t>
  </si>
  <si>
    <t>SURADNICI</t>
  </si>
  <si>
    <t>ODGOVORNA USTROJSTVENA JEDINICA</t>
  </si>
  <si>
    <t>S kim javna ustanova surađuje na aktivnosti?</t>
  </si>
  <si>
    <t>Navesti izvore financiranja: MZOIP - Ministarstvo zaštite okoliša i prirode; VS - vlastita sredstva; DI - drugi izvori (projekti, donacije)</t>
  </si>
  <si>
    <t>DJELATNOST</t>
  </si>
  <si>
    <t>DATUM SKLAPANJA UGOVORA</t>
  </si>
  <si>
    <t>F. ZAŠTITA OD POŽARA</t>
  </si>
  <si>
    <t>G. RAZVOJ KAPACITETA USTANOVE</t>
  </si>
  <si>
    <t>TRAJANJE UGOVORA</t>
  </si>
  <si>
    <t>VLASNIŠTVO</t>
  </si>
  <si>
    <t>REFERENCA NA PLAN UPRAVLJANJA</t>
  </si>
  <si>
    <t>TEMA</t>
  </si>
  <si>
    <t xml:space="preserve">Navesti šifru cilja i aktivnosti iz PU kojima odgovara ovdje navedena aktivnost. Ako aktivnost nije planirana planom upravljanja obrazložiti zašto ju je ipak potrebno provesti te postizanju kojeg cilja doprinosi. </t>
  </si>
  <si>
    <t>Od koje se godine provodi aktivnost?</t>
  </si>
  <si>
    <t>OVLAŠTENIK</t>
  </si>
  <si>
    <t>djelatnici javne ustanove (navesti službu)/ vanjski suradnici (navesti koji)</t>
  </si>
  <si>
    <t>UKUPAN TROŠAK PROVEDBE AKTIVNOSTI</t>
  </si>
  <si>
    <t xml:space="preserve">2. Podaci o javnoj ustanovi                                          
</t>
  </si>
  <si>
    <t>1. Izrada godišnjeg programa</t>
  </si>
  <si>
    <t>3. Ocjena stanja provedbe plana upravljanja</t>
  </si>
  <si>
    <t xml:space="preserve">4. Aktivnosti zaštite, održavanja, očuvanja, promicanja i korištenja zaštićenih područja
</t>
  </si>
  <si>
    <t xml:space="preserve">6. Dodatak
</t>
  </si>
  <si>
    <t>da/ne</t>
  </si>
  <si>
    <t>TRAJANJE</t>
  </si>
  <si>
    <t>.</t>
  </si>
  <si>
    <t>Tablica 1.1. IZRAĐIVAČI GODIŠNJEG PROGRAMA</t>
  </si>
  <si>
    <t xml:space="preserve">Tablica 2.1. PLANSKI DOKUMENTI I OPĆI AKTI </t>
  </si>
  <si>
    <t>Tablica 2.2. USTROJ JAVNE USTANOVE I DJELATNICI</t>
  </si>
  <si>
    <t>Tablica 2.3. MATERIJALNI RESURSI</t>
  </si>
  <si>
    <t>navesti vrstu opreme (računalo, dalekozor, GPS uređaj)</t>
  </si>
  <si>
    <t>ne</t>
  </si>
  <si>
    <t xml:space="preserve">da   </t>
  </si>
  <si>
    <t>TIPUGOVORA</t>
  </si>
  <si>
    <t>Na neodređeno, puno radno vrijeme</t>
  </si>
  <si>
    <t>Na neodređeno, pola radnog vremena</t>
  </si>
  <si>
    <t>Na određeno, puno radno vrijeme</t>
  </si>
  <si>
    <t>Na određeno, pola radnog vremena</t>
  </si>
  <si>
    <t>Stručno osposobljavanje bez zasnivanja radnog odnosa</t>
  </si>
  <si>
    <t xml:space="preserve">Ostalo </t>
  </si>
  <si>
    <t>Vlasništvo JU</t>
  </si>
  <si>
    <t>Drugo</t>
  </si>
  <si>
    <t>Unajmljena nekretnina</t>
  </si>
  <si>
    <t>Pravo korištenja na nekretnini</t>
  </si>
  <si>
    <t>VLASNISTVONEKRETNINE</t>
  </si>
  <si>
    <t>VLASNISTVOPOKRETNINE</t>
  </si>
  <si>
    <t>Leasing</t>
  </si>
  <si>
    <t>Tablica 3.1. OPISNI DIO OCJENE STANJA PROVEDBE PLANA UPRAVLJANJA</t>
  </si>
  <si>
    <t>Tablica 3.2. PLANIRANE AKTIVNOSTI KOJE SE NEĆE PROVODITI U PLANSKOJ GODINI</t>
  </si>
  <si>
    <t>C. SURADNJA S LOKALNOM ZAJEDNICOM</t>
  </si>
  <si>
    <t>Tablica 4. AKTIVNOSTI ZAŠTITE, ODRŽAVANJA, OČUVANJA, PROMICANJA I KORIŠTENJA ZAŠTIĆENIH PODRUČJA</t>
  </si>
  <si>
    <t>Ukoliko je ugovor već sklopljen i proteže se u plansku godinu</t>
  </si>
  <si>
    <t xml:space="preserve">INTERVAL </t>
  </si>
  <si>
    <t xml:space="preserve">Tablica 1.2. ČLANOVI UPRAVNOG VIJEĆA JU </t>
  </si>
  <si>
    <t>navesti područje na kojem se vrši istraživanje/praćenje stanja (npr. područje cijelog ZP, cijelo područje EM, pojedini lokaliteti i sl.)</t>
  </si>
  <si>
    <t>šifra aktivnosti iz GP</t>
  </si>
  <si>
    <t>koliko je često planirano istraživanje/praćenje stanja (svake godine, svakih 5 godina…)</t>
  </si>
  <si>
    <t>Tablica 6. PLANIRANA ISTRAŽIVANJA I PRAĆENJE STANJA (MONITORING) VRSTA I STANIŠNIH TIPOVA U PLANSKOJ GODINI</t>
  </si>
  <si>
    <t>PODRUČJE ISTRAŽIVANJA/PRAĆENJA STANJA</t>
  </si>
  <si>
    <t>GODINA PLANIRANE REVIZIJE</t>
  </si>
  <si>
    <t>godina donošenja; 
naziv i broj javnog glasila i/ili web stranica 
na kojoj je dostupan</t>
  </si>
  <si>
    <t xml:space="preserve"> </t>
  </si>
  <si>
    <t>Ovdje je potrebno upisati godinu provedbe plana upravljanja na koju se odnosi godišnji program 
(npr. 7. godina provedbe)</t>
  </si>
  <si>
    <t>GODINA PROVEDBE</t>
  </si>
  <si>
    <t>odabrati jednu od ponuđenih tvrdnji</t>
  </si>
  <si>
    <t>ako smatrate potrebnim</t>
  </si>
  <si>
    <t>PRIORITETI</t>
  </si>
  <si>
    <t>Odabrati 1,2,3</t>
  </si>
  <si>
    <t>ODABERITE JEDNU OD PONUĐENIH TVRDNJI</t>
  </si>
  <si>
    <t xml:space="preserve">5. Cjenik i koncesijska odobrenja
</t>
  </si>
  <si>
    <t>Tablica 5.1. CJENIK JAVNE USTANOVE</t>
  </si>
  <si>
    <t>Tablica 5.2. PLANIRANA I UGOVORENA KONCESIJSKA ODOBRENJA</t>
  </si>
  <si>
    <t xml:space="preserve">UGOVORENI IZNOS </t>
  </si>
  <si>
    <t>KORNATI</t>
  </si>
  <si>
    <t>JAVNA USTANOVA "NACIONALNI PARK KORNATI"</t>
  </si>
  <si>
    <t xml:space="preserve">  Nacionalni park</t>
  </si>
  <si>
    <t>Tel.: +385 22 435740; Faks: +385 22 435058</t>
  </si>
  <si>
    <t>Butina 2, 22243 Murter, Hrvatska</t>
  </si>
  <si>
    <t xml:space="preserve">  National Park</t>
  </si>
  <si>
    <t>OIB: 63763133364</t>
  </si>
  <si>
    <t>kornati@np-kornati.hr</t>
  </si>
  <si>
    <t>www.np-kornati.hr</t>
  </si>
  <si>
    <t>AA1</t>
  </si>
  <si>
    <t>AA3</t>
  </si>
  <si>
    <t>AA4</t>
  </si>
  <si>
    <t>AA7</t>
  </si>
  <si>
    <t>Evidentirati nalaze morskih kornjača, te poduzeti odgovarajuće mjere za očuvanje</t>
  </si>
  <si>
    <t>Ciljane vrste i staništa u moru su u povoljnom (prirodnom) stanju</t>
  </si>
  <si>
    <t>Ciljane vrste i staništa na kopnu su u povoljnom (prirodnom) stanju</t>
  </si>
  <si>
    <t>AB5</t>
  </si>
  <si>
    <t>AB6</t>
  </si>
  <si>
    <t>ZAŠTITA I OČUVANJE PRIRODNIH VRIJEDNOSTI</t>
  </si>
  <si>
    <t>Izvješće o obavljenim istraživanjima</t>
  </si>
  <si>
    <t>Stupanj završenosti karte kopnenih staništa</t>
  </si>
  <si>
    <t>Stupanj završenosti karte morskih staništa</t>
  </si>
  <si>
    <r>
      <t>U</t>
    </r>
    <r>
      <rPr>
        <b/>
        <sz val="8"/>
        <rFont val="Calibri"/>
        <family val="2"/>
        <charset val="238"/>
        <scheme val="minor"/>
      </rPr>
      <t xml:space="preserve"> tablicu 4. </t>
    </r>
    <r>
      <rPr>
        <sz val="8"/>
        <rFont val="Calibri"/>
        <family val="2"/>
        <charset val="238"/>
        <scheme val="minor"/>
      </rPr>
      <t xml:space="preserve">upisati sve aktivnosti čije se provođenje planira u planskoj godini. 
Ukoliko su one planirane planom upravljanja (ili ako su izmjenjene, ali i dalje odgovaraju pojedinim aktivnostima iz plana upravljanja) u zadnjem stupcu (referenca na plan upravljanja) navesti šifre cilja i aktivnosti iz PU kojima odgovaraju. Ukoliko neke aktivnosti nisu predviđene planom upravljanja, no iz određenih razloga ih je potrebno provesti, u zadnjem je stupcu potrebno obrazložiti zašto je to potrebno te kojem će cilju iz plana upravljanja doprinijeti. 
Ukoliko javna ustanova provodi aktivnosti vezane uz zaštitu od požara, iste je potrebno navesti u posebnoj temi, bez obzira na to postoji li ona u planu upravljanja. 
Općenito je prijedlog da se sve aktivnosti pokušaju svrstati pod neku od ovdje navedenih tema bez obzira da li se nazivi tema iz plana upravljanja u potpunosti podudaraju s njima. Ukoliko se unutar neke od navedenih tema ne planiraju aktivnosti, ostaviti prazan taj dio tablice.
Ukoliko je potrebno, tj. ako postoje neke aktivnosti koje se ne mogu smjestiti ni pod jednu od navedenih tema, moguće je dodati novu temu. </t>
    </r>
  </si>
  <si>
    <t>ZAŠTITA I OČUVANJE KULTURNE BAŠTINE</t>
  </si>
  <si>
    <t>Napraviti sedimentološku (granulometrijsku) kartu podmorja</t>
  </si>
  <si>
    <t>AC1</t>
  </si>
  <si>
    <t>Pratiti stanje fizikalno-kemijskih parametara morske vode</t>
  </si>
  <si>
    <t>AC2</t>
  </si>
  <si>
    <t>Ukloniti stabla alepskog bora</t>
  </si>
  <si>
    <t>AD1</t>
  </si>
  <si>
    <t>Površina očišćena od alepskog bora</t>
  </si>
  <si>
    <t>Stupanj završenosti sedimentološke karte</t>
  </si>
  <si>
    <t>Izvješće o obavljenom istraživanju</t>
  </si>
  <si>
    <t>AD2</t>
  </si>
  <si>
    <t>Karta pojavljivanja i širenja algi iz roda kaulerpa</t>
  </si>
  <si>
    <t>AD3</t>
  </si>
  <si>
    <t>Nadzirati pojavu i širenje ostalih invazivnih vrsta u moru, te ih po mogućnosti odstraniti</t>
  </si>
  <si>
    <t>Nadzirati pojavu i širenje ostalih invazivnih vrsta na kopnu, te ih po mogućnosti odstraniti</t>
  </si>
  <si>
    <t>Karta pojavljivanja invazivnih vrsta na kopnu</t>
  </si>
  <si>
    <t>Karta pojavljivanja invazivnih vrsta u moru</t>
  </si>
  <si>
    <t>AE1</t>
  </si>
  <si>
    <t>Ukloniti otpad s obale i iz podmorja u neposrednom priobalju</t>
  </si>
  <si>
    <t>Količina uklonjenog otpada</t>
  </si>
  <si>
    <t>Ukloniti zaostale ribolovne alate s morskog dna</t>
  </si>
  <si>
    <t>AE3</t>
  </si>
  <si>
    <t>Količina uklonjenih zaostalih ribolovnih alata</t>
  </si>
  <si>
    <t>Unaprijediti sustav prikupljanja i odvoženja otpada iz područja parka</t>
  </si>
  <si>
    <t>AE4</t>
  </si>
  <si>
    <t>Izvješće o obavljenim istraživanjima i konzervaciji</t>
  </si>
  <si>
    <t>Kulturna baština je konzervirana i turistički valorizirana</t>
  </si>
  <si>
    <t>Obnoviti porušene pašnjačke suhozide</t>
  </si>
  <si>
    <t>BB1</t>
  </si>
  <si>
    <t>BB2</t>
  </si>
  <si>
    <t>BB3</t>
  </si>
  <si>
    <t>Stimulirati aktivnosti i surađivati s lokalnim stanovništvom na očuvanju tradicijskih djelatnosti u području parka</t>
  </si>
  <si>
    <t>BB4</t>
  </si>
  <si>
    <t>Tradicijske djelatnosti se odvijaju nesmetano u punom intenzitetu</t>
  </si>
  <si>
    <t>SURADNJA S LOKALNOM ZAJEDNICOM</t>
  </si>
  <si>
    <t>Duljina obnovljenih suhozida</t>
  </si>
  <si>
    <t>Duljina uređenih puteva i staza</t>
  </si>
  <si>
    <t>Broj brodskih tura Murter - Kornati - Murter kojima se prevoze tradicionalna dobra lokalnog stanovništva</t>
  </si>
  <si>
    <t>Broj organiziranih događanja na temu tradicijskih vrijednosti</t>
  </si>
  <si>
    <t>CB1</t>
  </si>
  <si>
    <t>CB2</t>
  </si>
  <si>
    <t>Izdavati periodični bilten NP Kornati</t>
  </si>
  <si>
    <t>CD2</t>
  </si>
  <si>
    <t>CD3</t>
  </si>
  <si>
    <t>Postaviti i održavati informativne table u području parka (granica parka, zone stroge zaštite, zabrana sidrenja, zabrana loženja vatre i slično)</t>
  </si>
  <si>
    <t>CD5</t>
  </si>
  <si>
    <t>Organizirati informativno-edukativne radionice o vrijednostima NP Kornati za zainteresirane subjekte</t>
  </si>
  <si>
    <t>CD6</t>
  </si>
  <si>
    <t>Organizirati i provoditi program „škole u prirodi“</t>
  </si>
  <si>
    <t>CD7</t>
  </si>
  <si>
    <t>Unaprijediti suradnju s domaćim i stranim pravnim i fizičkim osobama koje se bave zaštitom i očuvanjem prirode (NP/PP-ovi, nevladine organizacije, mreže zaštićenih područja itd.)</t>
  </si>
  <si>
    <t>DA1</t>
  </si>
  <si>
    <t>Educirati i motivirati djelatnike ustanove s ciljem učinkovitijeg rada</t>
  </si>
  <si>
    <t>DB1</t>
  </si>
  <si>
    <t>Modernizirati i održavati opremu i materijalno-tehnička sredstva ustanove</t>
  </si>
  <si>
    <t>DB2</t>
  </si>
  <si>
    <t>Unaprijediti sustav zaštite od požara</t>
  </si>
  <si>
    <t>DB4</t>
  </si>
  <si>
    <t>DC1</t>
  </si>
  <si>
    <t>DC4</t>
  </si>
  <si>
    <t>Broj objavljenih biltena</t>
  </si>
  <si>
    <t>Broj informativno-edukativnih materijala i suvenira u ponudi</t>
  </si>
  <si>
    <t>Broj organiziranih radionica</t>
  </si>
  <si>
    <t>Broj provedenih programa "škole u prirodi"</t>
  </si>
  <si>
    <t>Stupanj uređenosti i opremljenosti posjetiteljskog centra</t>
  </si>
  <si>
    <t>Izrađena projektna dokumentacija</t>
  </si>
  <si>
    <t>Broj postavljenih tabli</t>
  </si>
  <si>
    <t>Broj skupova i sastanaka</t>
  </si>
  <si>
    <t>Modernizirana oprema i materijalno-tehnička sredstva</t>
  </si>
  <si>
    <t>2012.</t>
  </si>
  <si>
    <t>Vanjski suradnici</t>
  </si>
  <si>
    <t>2010.</t>
  </si>
  <si>
    <t>Sveučilište u Zadru</t>
  </si>
  <si>
    <t>2006.</t>
  </si>
  <si>
    <t>2009.</t>
  </si>
  <si>
    <t>2000.</t>
  </si>
  <si>
    <t>2015.</t>
  </si>
  <si>
    <t>Komunalna služba</t>
  </si>
  <si>
    <t>2016.</t>
  </si>
  <si>
    <t>2014.</t>
  </si>
  <si>
    <t>AA9</t>
  </si>
  <si>
    <t>Istražiti anhijaline jame i morem potopljene speleo-objekte (speleoronjenje)</t>
  </si>
  <si>
    <t>Izvješće o obavljnim istraživanjima</t>
  </si>
  <si>
    <t>2003.</t>
  </si>
  <si>
    <t>EDUKACIJA I INTERPRETACIJA</t>
  </si>
  <si>
    <t>POSJEĆIVANJE I PROMOCIJA</t>
  </si>
  <si>
    <t>ZAŠTITA OD POŽARA</t>
  </si>
  <si>
    <t>RAZVOJ KAPACITETA USTANOVE</t>
  </si>
  <si>
    <t>Stručna služba</t>
  </si>
  <si>
    <t>Služba za turizam</t>
  </si>
  <si>
    <t>Poučna staza u funkciji</t>
  </si>
  <si>
    <t>CA1</t>
  </si>
  <si>
    <t>Pravna služba</t>
  </si>
  <si>
    <t>Tehnička služba</t>
  </si>
  <si>
    <t>Publicirati nove i dotiskivati postojeće informativno-edukativne materijale i suvenire (letci, brošure, posteri, zbornici, video i foto materijali, suveniri i slično)</t>
  </si>
  <si>
    <t>Promovirati NP Kornati putem digitalnih i tiskanih medija</t>
  </si>
  <si>
    <t>Vanjski suradnik</t>
  </si>
  <si>
    <t>Javna ustanova</t>
  </si>
  <si>
    <t>Broj i vrsta protupožarne opreme i ljudstva</t>
  </si>
  <si>
    <r>
      <t xml:space="preserve">Nadzirati pojavu i širenje algi iz roda </t>
    </r>
    <r>
      <rPr>
        <i/>
        <sz val="8"/>
        <rFont val="Calibri"/>
        <family val="2"/>
        <charset val="238"/>
        <scheme val="minor"/>
      </rPr>
      <t>Caulerpa</t>
    </r>
    <r>
      <rPr>
        <sz val="8"/>
        <rFont val="Calibri"/>
        <family val="2"/>
        <charset val="238"/>
        <scheme val="minor"/>
      </rPr>
      <t>, te ih po mogućnosti ukloniti iz podmorja parka</t>
    </r>
  </si>
  <si>
    <t>NP Kornati je promoviran na primjeren način</t>
  </si>
  <si>
    <t>INDIVIDUALNE ULAZNICE - po plovilu</t>
  </si>
  <si>
    <t>1 dan</t>
  </si>
  <si>
    <t>3 dana</t>
  </si>
  <si>
    <t>5 dana</t>
  </si>
  <si>
    <t>duljina plovila</t>
  </si>
  <si>
    <t>GRUPNE ULAZNICE - po izletničkom plovilu dnevno</t>
  </si>
  <si>
    <t>bez ugovora s Javnom ustanovom</t>
  </si>
  <si>
    <t>uz ugovor s Javnom ustanovom</t>
  </si>
  <si>
    <t>NAKNADA ZA RONILAKO POSJEĆIVANJE (za organizatore ronjenja, dnevno)</t>
  </si>
  <si>
    <t>plovilo</t>
  </si>
  <si>
    <t>vožnja</t>
  </si>
  <si>
    <t>čekanje</t>
  </si>
  <si>
    <t>Učinkovit sustav zaštite od požara</t>
  </si>
  <si>
    <t>Kvalitetna suradnja s vanjskim subjektima koji se bave očuvanjem prirode</t>
  </si>
  <si>
    <t>Učinkovit i profesionalan rad djelatnika Javne ustanove</t>
  </si>
  <si>
    <t>Primjerena i provodiva legislativa</t>
  </si>
  <si>
    <t>NP Kornati je primjereno promoviran u javnosti</t>
  </si>
  <si>
    <t>Uspostavljena mjesta i određen intenzitet posjećivanja NP Kornati</t>
  </si>
  <si>
    <t>Uspostavljen sustav posjetiteljskih centara</t>
  </si>
  <si>
    <t>NP Kornati je primjereno označen</t>
  </si>
  <si>
    <t>Uspostavljen sustav poučnih staza</t>
  </si>
  <si>
    <t>Razvijen sustav tiskanih informativno-edukativnih materijala</t>
  </si>
  <si>
    <t>Razvijen sustav edukativnih radionica</t>
  </si>
  <si>
    <t>CZ3</t>
  </si>
  <si>
    <t>CZ4</t>
  </si>
  <si>
    <t>Promotivne aktivnosti greškom nisu uvrštene u Plan upravljanja, pa ih je potrebno zasebno uvrstiti u godišnje programe rada</t>
  </si>
  <si>
    <t>AB2</t>
  </si>
  <si>
    <t>CD8</t>
  </si>
  <si>
    <t>Unaprijediti sustav naplate ulaznica</t>
  </si>
  <si>
    <t>Dvadeset novih kontejnera za prikupljanje otpada</t>
  </si>
  <si>
    <t>Očistiti i urediti puteve i staze u kornatskim poljima (Trtuša, Tarac, Željkovci i Knežak, te na Lavsi)</t>
  </si>
  <si>
    <t>USKLAĐENOST SA ZZP (NN 80/13)</t>
  </si>
  <si>
    <r>
      <t xml:space="preserve">Radi lakšeg praćenja i koordinacije istraživanja i monitoringa vrsta i stanišnih tipova na nacionalnoj razini, molimo Vas da u </t>
    </r>
    <r>
      <rPr>
        <b/>
        <sz val="8"/>
        <color theme="1"/>
        <rFont val="Calibri"/>
        <family val="2"/>
        <scheme val="minor"/>
      </rPr>
      <t>tablici 6</t>
    </r>
    <r>
      <rPr>
        <sz val="8"/>
        <color theme="1"/>
        <rFont val="Calibri"/>
        <family val="2"/>
        <scheme val="minor"/>
      </rPr>
      <t xml:space="preserve"> ponovno</t>
    </r>
    <r>
      <rPr>
        <b/>
        <sz val="8"/>
        <color theme="1"/>
        <rFont val="Calibri"/>
        <family val="2"/>
        <scheme val="minor"/>
      </rPr>
      <t xml:space="preserve"> </t>
    </r>
    <r>
      <rPr>
        <sz val="8"/>
        <color theme="1"/>
        <rFont val="Calibri"/>
        <family val="2"/>
        <scheme val="minor"/>
      </rPr>
      <t xml:space="preserve">navedete aktivnosti istraživanja i monitoringa koje planirate provoditi u planskoj godini (a koje su već navedene u </t>
    </r>
    <r>
      <rPr>
        <b/>
        <sz val="8"/>
        <color theme="1"/>
        <rFont val="Calibri"/>
        <family val="2"/>
        <scheme val="minor"/>
      </rPr>
      <t>tablici 4</t>
    </r>
    <r>
      <rPr>
        <sz val="8"/>
        <color theme="1"/>
        <rFont val="Calibri"/>
        <family val="2"/>
        <scheme val="minor"/>
      </rPr>
      <t>) te da za svaku od njih dopišete tražene pojedinosti.</t>
    </r>
  </si>
  <si>
    <r>
      <t xml:space="preserve">U </t>
    </r>
    <r>
      <rPr>
        <b/>
        <sz val="8"/>
        <rFont val="Calibri"/>
        <family val="2"/>
        <scheme val="minor"/>
      </rPr>
      <t>tablici 5.1.</t>
    </r>
    <r>
      <rPr>
        <sz val="8"/>
        <rFont val="Calibri"/>
        <family val="2"/>
        <scheme val="minor"/>
      </rPr>
      <t xml:space="preserve"> potrebno je navesti cijene ulaznica i usluga javne ustanove (npr. cijene edukativnih programa i sl.), a u </t>
    </r>
    <r>
      <rPr>
        <b/>
        <sz val="8"/>
        <rFont val="Calibri"/>
        <family val="2"/>
        <scheme val="minor"/>
      </rPr>
      <t xml:space="preserve">tablici 5.2. </t>
    </r>
    <r>
      <rPr>
        <sz val="8"/>
        <rFont val="Calibri"/>
        <family val="2"/>
        <scheme val="minor"/>
      </rPr>
      <t xml:space="preserve">planirana i/ili već ugovorena koncesijska odobrenja koja će važiti u planskoj godini. 
</t>
    </r>
    <r>
      <rPr>
        <b/>
        <u/>
        <sz val="8"/>
        <rFont val="Calibri"/>
        <family val="2"/>
        <scheme val="minor"/>
      </rPr>
      <t xml:space="preserve">
</t>
    </r>
    <r>
      <rPr>
        <sz val="8"/>
        <rFont val="Calibri"/>
        <family val="2"/>
        <scheme val="minor"/>
      </rPr>
      <t xml:space="preserve">
</t>
    </r>
  </si>
  <si>
    <r>
      <t xml:space="preserve">U </t>
    </r>
    <r>
      <rPr>
        <b/>
        <sz val="8"/>
        <rFont val="Calibri"/>
        <family val="2"/>
        <charset val="238"/>
        <scheme val="minor"/>
      </rPr>
      <t xml:space="preserve">tablici 2.1. </t>
    </r>
    <r>
      <rPr>
        <sz val="8"/>
        <rFont val="Calibri"/>
        <family val="2"/>
        <charset val="238"/>
        <scheme val="minor"/>
      </rPr>
      <t xml:space="preserve">potrebno je navesti podatke o postojećim planskim dokumentima i općim aktima javne ustanove (npr. Statut javne ustanove, Plan upravljanja, Pravilnik o zaštiti i očuvanju, Prostorni plan područja posebnih obilježja). Dokumente navesti prema godini usvajanja, počevši s najnovijima. </t>
    </r>
  </si>
  <si>
    <r>
      <t xml:space="preserve">U </t>
    </r>
    <r>
      <rPr>
        <b/>
        <sz val="8"/>
        <rFont val="Calibri"/>
        <family val="2"/>
        <charset val="238"/>
        <scheme val="minor"/>
      </rPr>
      <t>tablici 2.2.</t>
    </r>
    <r>
      <rPr>
        <sz val="8"/>
        <rFont val="Calibri"/>
        <family val="2"/>
        <charset val="238"/>
        <scheme val="minor"/>
      </rPr>
      <t xml:space="preserve"> navesti podatke vezane uz kadrovske kapacitete JU, a u </t>
    </r>
    <r>
      <rPr>
        <b/>
        <sz val="8"/>
        <rFont val="Calibri"/>
        <family val="2"/>
        <charset val="238"/>
        <scheme val="minor"/>
      </rPr>
      <t>tablici 2.3.</t>
    </r>
    <r>
      <rPr>
        <sz val="8"/>
        <rFont val="Calibri"/>
        <family val="2"/>
        <charset val="238"/>
        <scheme val="minor"/>
      </rPr>
      <t xml:space="preserve"> podatke o materijalnim resursima JU.</t>
    </r>
  </si>
  <si>
    <t>KORIŠTENJE PLOVILA JAVNE USTANOVE</t>
  </si>
  <si>
    <t>Plavi svijet, volonteri</t>
  </si>
  <si>
    <t>Kartirati podzemna staništa prema direktivi o staništima Europske unije - Speleološka i biospeleološka istraživanja speleo-objekata u NP Kornati</t>
  </si>
  <si>
    <t>2017.</t>
  </si>
  <si>
    <t>BA2</t>
  </si>
  <si>
    <t>Inicirati i pomoći (financijski i logistički) rekognosciranje i konzerviranje crkve Gospe od Tarca</t>
  </si>
  <si>
    <t>BA4</t>
  </si>
  <si>
    <t>BA5</t>
  </si>
  <si>
    <t>Inicirati i pomoći (financijski i logistički) rekognosciranje i konzerviranje benediktinskog samostana u Tarcu</t>
  </si>
  <si>
    <t>Inicirati i pomoći (financijski i logistički) rekognosciranje i konzerviranje nekadašnje rive kod polja Tarac</t>
  </si>
  <si>
    <t>BA8</t>
  </si>
  <si>
    <t>Inicirati i pomoći (financijski i logistički) rekognosciranje i konzerviranje nekadašnje pasarele između otoka Piškera i Vela Panitula</t>
  </si>
  <si>
    <t>CZ1</t>
  </si>
  <si>
    <t>Stupanj uređenosti i opremljenosti prezentacijskog centra</t>
  </si>
  <si>
    <t>Broj postavljenih sidrenih sustava</t>
  </si>
  <si>
    <t>Uspostaviti sidrene sustave za privez plovila u području parka sukladno projektnoj dokumentaciji</t>
  </si>
  <si>
    <t>CZ2</t>
  </si>
  <si>
    <t>Izraditi akcijski plan za upravljanje posjetiteljima</t>
  </si>
  <si>
    <t>Izrađen akcijski plan</t>
  </si>
  <si>
    <t>Izrada dokumentarnog filma "Tajne kornatskog podmorja"</t>
  </si>
  <si>
    <t>Dokumentarni film "Tajne kornatskog podmorja" u ponudi</t>
  </si>
  <si>
    <t>Oblježiti dan NP Kornati i druge značajne datume u zaštiti prirode</t>
  </si>
  <si>
    <t>Broj obilježenih dana</t>
  </si>
  <si>
    <t>Učinkovito upravljanje i vođenje projekta "Rediviva Kurnata" (EU fondovi)</t>
  </si>
  <si>
    <t>Upravljati projektom "Rediviva Kurnata"</t>
  </si>
  <si>
    <t>Promicati i učiniti vidljivim projekt "Rediviva Kurnata"</t>
  </si>
  <si>
    <t>Projekt "Rediviva Kurnata" je promoviran i vidljiv</t>
  </si>
  <si>
    <t>Projektom "Rediviva Kurnata" se učinkovito upravlja</t>
  </si>
  <si>
    <t>DZ1</t>
  </si>
  <si>
    <t>DZ2</t>
  </si>
  <si>
    <t>CD3 - Aktivnost u sklopu projekta "Rediviva Kurnata" (14. Izrada dokumentarnog filma Tajne kornatskog podmorja) apliciranog na EU fondove</t>
  </si>
  <si>
    <t>CD8 - Aktivnost u sklopu projekta "Rediviva Kurnata" (6. Uspostava bolje kontrole ulaska posjetitelja u NP Kornati) apliciranog na EU fondove</t>
  </si>
  <si>
    <t>AA1 - Aktivnost u sklopu projekta "Rediviva Kurnata" (13. Valorizacija prirodne baštine NP Kornati korištenjem novih tehnologija) apliciranog na EU fondove</t>
  </si>
  <si>
    <t>Stručna služba i Služba nadzora</t>
  </si>
  <si>
    <t>Stručna služba i Tehnička služba</t>
  </si>
  <si>
    <t>ulaznica kupljena u NP Kornati (1 dan)</t>
  </si>
  <si>
    <t>I-VI,IX-XII</t>
  </si>
  <si>
    <t>VII-VIII</t>
  </si>
  <si>
    <t>ulaznica kupljena izvan NP Kornati (izražena u kn)</t>
  </si>
  <si>
    <r>
      <t>Istražiti i pratiti prisutnost dobrog dupina (</t>
    </r>
    <r>
      <rPr>
        <i/>
        <sz val="8"/>
        <rFont val="Calibri"/>
        <family val="2"/>
        <charset val="238"/>
        <scheme val="minor"/>
      </rPr>
      <t>Tursiops truncatus</t>
    </r>
    <r>
      <rPr>
        <sz val="8"/>
        <rFont val="Calibri"/>
        <family val="2"/>
        <charset val="238"/>
        <scheme val="minor"/>
      </rPr>
      <t>) i drugih morskih sisavaca, te poduzeti odgovarajuće mjere za očuvanje</t>
    </r>
  </si>
  <si>
    <t>4. godina provedbe</t>
  </si>
  <si>
    <t>Ova aktivnost nije planirana Planom upravljanja, ali se nalazi u  sklopu projekta "Rediviva Kurnata" (5. Izrada akcijskog plana za upravljanje posjetiteljima) apliciranog na EU fondove</t>
  </si>
  <si>
    <t>Ova aktivnost nije planirana Planom upravljanja, ali se nalazi u sklopu projekta "Rediviva Kurnata" (1. Rekonstrukcija i opremanje prezentacijskog centra Škrinja tajni) apliciranog na EU fondove</t>
  </si>
  <si>
    <r>
      <t xml:space="preserve">U </t>
    </r>
    <r>
      <rPr>
        <b/>
        <sz val="9"/>
        <color theme="1"/>
        <rFont val="Calibri"/>
        <family val="2"/>
        <charset val="238"/>
        <scheme val="minor"/>
      </rPr>
      <t xml:space="preserve">tablicu 3.1. </t>
    </r>
    <r>
      <rPr>
        <sz val="9"/>
        <color theme="1"/>
        <rFont val="Calibri"/>
        <family val="2"/>
        <charset val="238"/>
        <scheme val="minor"/>
      </rPr>
      <t>upisuju se informacije vezane uz dosadašnja iskustva u provedbi plana upravljanja te praćenje provedbe plana i učinkovitosti pojedinih aktivnosti za postizanje ciljeva. Ukoliko u ovom dijelu želite kopirati neki tekst, to je potrebno učiniti u prozoru za formulu (</t>
    </r>
    <r>
      <rPr>
        <b/>
        <sz val="9"/>
        <color theme="1"/>
        <rFont val="Calibri"/>
        <family val="2"/>
        <charset val="238"/>
        <scheme val="minor"/>
      </rPr>
      <t>fx</t>
    </r>
    <r>
      <rPr>
        <sz val="9"/>
        <color theme="1"/>
        <rFont val="Calibri"/>
        <family val="2"/>
        <charset val="238"/>
        <scheme val="minor"/>
      </rPr>
      <t xml:space="preserve">).
</t>
    </r>
  </si>
  <si>
    <r>
      <t xml:space="preserve">U </t>
    </r>
    <r>
      <rPr>
        <b/>
        <sz val="9"/>
        <color theme="1"/>
        <rFont val="Calibri"/>
        <family val="2"/>
        <charset val="238"/>
        <scheme val="minor"/>
      </rPr>
      <t>tablicu 3.2.</t>
    </r>
    <r>
      <rPr>
        <sz val="9"/>
        <color theme="1"/>
        <rFont val="Calibri"/>
        <family val="2"/>
        <charset val="238"/>
        <scheme val="minor"/>
      </rPr>
      <t xml:space="preserve"> potrebno je upisati aktivnosti koje su za odgovarajuću godinu provedbe bile planirane planom upravljanja, no od čije se provedbe odustalo, kao i razloge zbog kojih se odustalo od njihove provedbe.</t>
    </r>
  </si>
  <si>
    <t>GODIŠNJI PROGRAM ZAŠTITE, ODRŽAVANJA, OČUVANJA, PROMICANJA I KORIŠTENJA NACIONALNOG PARKA KORNATI ZA 2018. GODINU</t>
  </si>
  <si>
    <t>2018.</t>
  </si>
  <si>
    <t>AB1</t>
  </si>
  <si>
    <t>Utvrditi vrste i brojnost šišmiša i pratiti njihovo stanje</t>
  </si>
  <si>
    <t>Izrađena vegetacijska karta kopnenog dijela parka na temelju digitalnih orto-foto snimaka</t>
  </si>
  <si>
    <t>CA1 - Ova aktivnost nije planirana za 2018. godinu, ali se nalazi u sklopu projekta "Rediviva Kurnata" (4. Uspostava sidrenog sustava) apliciranog na EU fondove</t>
  </si>
  <si>
    <t>CB1 - Ova aktivnost nije planirana za 2018. godinu, ali se nalazi u  sklopu projekta "Rediviva Kurnata" (2. Opremanje CzP Kuća okrunjenog mora i uređenje okolliša centra) apliciranog na EU fondove</t>
  </si>
  <si>
    <t>CC2</t>
  </si>
  <si>
    <t>Postaviti pouču stazu u moru</t>
  </si>
  <si>
    <t>Projekt "Rediviva Kurnata" apliciran je na sredstva EU fondova krajem 2016. godine, te se njegovo prihvaćanje i početak provedbe očekuje tijekom 2018. godine</t>
  </si>
  <si>
    <t>AA2</t>
  </si>
  <si>
    <t>Istražiti i pratiti stanje naselja morskih cvjetnica, te poduzeti odgovarajuće mjere za očuvanje</t>
  </si>
  <si>
    <t>Utvrđen trend stanja naselja morskih cvjetnica i predložene mjere očuvanja</t>
  </si>
  <si>
    <t>AA2 - Aktivnost nije planirana za 2018., ali se zbog potrebe za neprekinutim istraživanjima planira provesti i u 2018. godini</t>
  </si>
  <si>
    <t>Kartirati i pratiti stanje vegetacije kamenjarskog pašnjaka s posebnim osvrtom na biljne vrste i staništa s popisa Natura 2000</t>
  </si>
  <si>
    <t>AB2 - Ove aktivnosti se nalaze u sklopu projekta "Rediviva Kurnata" (13. Valorizacija prirodne baštine NP Kornati korištenjem novih tehnologija) apliciranog na EU fondove</t>
  </si>
  <si>
    <t>Nabavljena dva plovila za nadzor parka</t>
  </si>
  <si>
    <t>Nabaviti nove automobile</t>
  </si>
  <si>
    <t>AE4 - Aktivnost se provodi kroz projekt "Rediviva Kurnata"</t>
  </si>
  <si>
    <t>Josip Zanze</t>
  </si>
  <si>
    <t>ravnatelj</t>
  </si>
  <si>
    <t>JU "Nacionalni park Kornati"</t>
  </si>
  <si>
    <t>Vladislav Mihelčić</t>
  </si>
  <si>
    <t>Marko Turčinov</t>
  </si>
  <si>
    <t>Maria Klarić</t>
  </si>
  <si>
    <t>stručni voditelj</t>
  </si>
  <si>
    <t>voditelj službe za turizam</t>
  </si>
  <si>
    <t>voditeljica pravnih poslova</t>
  </si>
  <si>
    <t>Anita Babačić Ajduk</t>
  </si>
  <si>
    <t>Karla Fabrio Čubrić</t>
  </si>
  <si>
    <t>Sanja Matić Skoko</t>
  </si>
  <si>
    <t>Jelena Obratov</t>
  </si>
  <si>
    <t>član</t>
  </si>
  <si>
    <t>članica</t>
  </si>
  <si>
    <t>predsjednica</t>
  </si>
  <si>
    <t>JU za upravljanje zaštićenim područjima i drugim zaštićenim dijelovima prirode Šibensko-kninske županije - Priroda</t>
  </si>
  <si>
    <t>Hrvatska agencija za okoliš i prirodu</t>
  </si>
  <si>
    <t>Institut za oceanografiju i ribarstvo</t>
  </si>
  <si>
    <t>Općina Murter-Kornati</t>
  </si>
  <si>
    <t>Morska staništa</t>
  </si>
  <si>
    <t>svakih 5 godina</t>
  </si>
  <si>
    <t>Stručna služba / služba nadzora / vanjski suradnici</t>
  </si>
  <si>
    <t>Autonomno ronjenje, ROV, daljinska istraživanja</t>
  </si>
  <si>
    <t>morski dio NP Kornati</t>
  </si>
  <si>
    <t>Naselja morskih cvjetnica</t>
  </si>
  <si>
    <t>svake 3 godine</t>
  </si>
  <si>
    <t>Autonomno ronjenje, ROV</t>
  </si>
  <si>
    <t>Dobri dupin i drugi morski sisavci</t>
  </si>
  <si>
    <t>svake godine</t>
  </si>
  <si>
    <t>Stručna služba / služba nadzora / Institut "Plavi svijet"</t>
  </si>
  <si>
    <t>Vizualni cenzus</t>
  </si>
  <si>
    <t>Morske kornjače</t>
  </si>
  <si>
    <t>Stručna služba / služba nadzora</t>
  </si>
  <si>
    <t>AA5</t>
  </si>
  <si>
    <t>Koraligen</t>
  </si>
  <si>
    <t>Stručna služba / služba nadzora / PMF Sveučilišta u Zagrebu - Biološki odjel</t>
  </si>
  <si>
    <t>Autonomno ronjenje, data-logeri</t>
  </si>
  <si>
    <t>podmorske "krune" u području parka</t>
  </si>
  <si>
    <t>Stručna služba / služba nadzora / Sveučilište u Zadru</t>
  </si>
  <si>
    <t>Školjke i puževi</t>
  </si>
  <si>
    <t>Anhijaline jame i morem potopljeni speleo-objekti</t>
  </si>
  <si>
    <t>svake godine dok se ne istraže svi takvi objekti u parku</t>
  </si>
  <si>
    <t>Stručna služba / Hrvatsko biospeleološko društvo / DIIV</t>
  </si>
  <si>
    <t>Autonomno speleoronjenje</t>
  </si>
  <si>
    <t>cijelo područje NP Kornati</t>
  </si>
  <si>
    <t>Caulerpa racemosa</t>
  </si>
  <si>
    <t>Autonomno ronjenje</t>
  </si>
  <si>
    <t>Invazivne vrste</t>
  </si>
  <si>
    <t>Vegetacija kamenjarskog pašnjaka s posebnim osvrtom na biljne vrste s popisa Natura 2000</t>
  </si>
  <si>
    <t>Terensko kartiranje</t>
  </si>
  <si>
    <t>kopneni dio NP Kornati</t>
  </si>
  <si>
    <t>AB3</t>
  </si>
  <si>
    <t>Ptice (gnjezdarice i zimovalice)</t>
  </si>
  <si>
    <t>Linearni transekti, brojanje u točki, audiovizualno pretraživanje, vabljenje, lov ptica mrežama</t>
  </si>
  <si>
    <t>Kopnena staništa</t>
  </si>
  <si>
    <t>Stručna služba / služba nadzora / Hrvatsko biospeleološko društvo</t>
  </si>
  <si>
    <t>speleološka i biospeleološka istraživanja</t>
  </si>
  <si>
    <t>AZ1</t>
  </si>
  <si>
    <t>Stručna služba / služba nadzora / PMF Sveučillišta u Zagrebu - Zoologijski zavod</t>
  </si>
  <si>
    <t>Nepoznata metodologija</t>
  </si>
  <si>
    <t>AA5 - Aktivnost nije planirana za 2018., ali se zbog potrebe za neprekinutim istraživanjima planira provesti i u 2018. godini</t>
  </si>
  <si>
    <t>Podzemna staništa (speleoobjekti)</t>
  </si>
  <si>
    <t>Utvrditi brojnost i rasprostranjenost ptica, posebice gnjezdarica i zimovalica s popisa Natura 2000, te pratiti njihovo stanje - Inventarizacija ornitofaune, kategorizacija i valorizacia ptičjih vrsta i staništa</t>
  </si>
  <si>
    <t>AB3 - Trogodišnje istraživanje koje je počelo u 2017. i koje se nastavlja u 2018. godini</t>
  </si>
  <si>
    <t>Izvješće o obaljenim istraživanjima</t>
  </si>
  <si>
    <t>Ova aktivnost nije planirana Planom upravljanja</t>
  </si>
  <si>
    <t>do 10,99 m (do 35 stopa)</t>
  </si>
  <si>
    <t>11 - 17,99 m (36 - 58 stopa)</t>
  </si>
  <si>
    <t>18 - 24,99 m (59 - 81 stope)</t>
  </si>
  <si>
    <t>25 - 49,99 m (82 - 163 stope)</t>
  </si>
  <si>
    <t>50 - 74,99 m (164 - 245 stopa)</t>
  </si>
  <si>
    <t>preko 75 m (preko 246 stopa)</t>
  </si>
  <si>
    <t xml:space="preserve"> - POSEBNA NAPOMENA: Plovila bez motornog pogona po osobi imaju cijenu od 50 kn</t>
  </si>
  <si>
    <t xml:space="preserve"> - za korisnike programa "Boravak u kornatskoj obitelji" ulaznica je 15 kn po osobi dnevno</t>
  </si>
  <si>
    <t>do 35 m (do 115 stopa)</t>
  </si>
  <si>
    <t>35 - 70 m (115 - 230 stopa)</t>
  </si>
  <si>
    <t>preko 70 m (preko 230 stopa)</t>
  </si>
  <si>
    <t xml:space="preserve"> - učeničke i studentske ekskurzije plaćaju ulaznicu po cijeni od 10 kn po osobi dnevno</t>
  </si>
  <si>
    <t>po roniocu</t>
  </si>
  <si>
    <t>neprijavljen ronilački posjet ili netočno prijavljen (po ronilačkoj grupi)</t>
  </si>
  <si>
    <t xml:space="preserve"> - u cijenu naknade za ronilačko posjećivanje uračunata je ulaznica u NP Kornati</t>
  </si>
  <si>
    <t xml:space="preserve"> - ronilačko posjećivanje izvan organiziranih grupa koje imaju ugovor s Javnom ustanovom nije dozvoljen</t>
  </si>
  <si>
    <t>m/b "Kasela" i m/b "Lunga"</t>
  </si>
  <si>
    <t>1400 kn/h</t>
  </si>
  <si>
    <t>300 kn/h</t>
  </si>
  <si>
    <t>m/b "Purara"</t>
  </si>
  <si>
    <t>1000 kn/h</t>
  </si>
  <si>
    <t>gumeni gliser</t>
  </si>
  <si>
    <t>800 kn/h</t>
  </si>
  <si>
    <t>Pčelarstvo</t>
  </si>
  <si>
    <t>Ugostiteljstvo</t>
  </si>
  <si>
    <t>Statut</t>
  </si>
  <si>
    <t>2011.; www.kornati.hr</t>
  </si>
  <si>
    <t>Stupio na snagu na dan 31.12.2014.</t>
  </si>
  <si>
    <t>Plan upravljanja</t>
  </si>
  <si>
    <t>2014.; www.kornati.hr</t>
  </si>
  <si>
    <t>2019.</t>
  </si>
  <si>
    <t>Pravilnik o unutarnjem redu</t>
  </si>
  <si>
    <t>2010. i 2011.; Narodne novine, broj 141/10 i 53/11</t>
  </si>
  <si>
    <t>Pravilnik o unutarnjem ustrojstvu i načinu rada</t>
  </si>
  <si>
    <t>2003.; www.kornati.hr</t>
  </si>
  <si>
    <t xml:space="preserve"> prijedlog u izradi</t>
  </si>
  <si>
    <t>Pravilnik o plaćama i naknadama</t>
  </si>
  <si>
    <t>2002.; www.kornati.hr</t>
  </si>
  <si>
    <t>Prostorni plan područja posebnih obilježja</t>
  </si>
  <si>
    <t>2003.; Narodne novine, broj 118/03</t>
  </si>
  <si>
    <t>Pravilnik o radu</t>
  </si>
  <si>
    <t>prijedlog u izradi</t>
  </si>
  <si>
    <t>Ured ravnatelja</t>
  </si>
  <si>
    <t>VSS, mr. sc., dipl. oecc.</t>
  </si>
  <si>
    <t>Služba stručnih poslova</t>
  </si>
  <si>
    <t>VSS, dipl.inž.geologije</t>
  </si>
  <si>
    <t>biolog - viši stručni savjetnik</t>
  </si>
  <si>
    <t>VSS, dipl.inž.biologije</t>
  </si>
  <si>
    <t>VSS, dipl.inž.biologije, dr.sc.</t>
  </si>
  <si>
    <t>glavni čuvar prirode</t>
  </si>
  <si>
    <t>Služba nadzora</t>
  </si>
  <si>
    <t>VŠS, upravni pravnik</t>
  </si>
  <si>
    <t>čuvar prirode</t>
  </si>
  <si>
    <t>SSS (konobar)</t>
  </si>
  <si>
    <t>SSS (tehničar pomorskog prometa)</t>
  </si>
  <si>
    <t>SSS (autolimar)</t>
  </si>
  <si>
    <t>SSS (kuhar)</t>
  </si>
  <si>
    <t>voditelj pododsjeka za tehničke poslove i održavanje</t>
  </si>
  <si>
    <t>Pododsjek za tehničke poslove i održavanje</t>
  </si>
  <si>
    <t>voditelj protupožarne zaštite i zaštite na radu</t>
  </si>
  <si>
    <t>VŠS, inž.brodske energetike i elektronike</t>
  </si>
  <si>
    <t>voditelj brodice</t>
  </si>
  <si>
    <t>SSS (stolar)</t>
  </si>
  <si>
    <t>mornar</t>
  </si>
  <si>
    <t>SSS (mesar)</t>
  </si>
  <si>
    <t>SSS (mehaničar)</t>
  </si>
  <si>
    <t>NSS (radnik)</t>
  </si>
  <si>
    <t>voditelj pododsjeka za promidžbene aktivnosti i ugostiteljsko-turističku djelatnost</t>
  </si>
  <si>
    <t>Pododsjek za promidžbene aktivnosti i ugostiteljsko-turističku djelatnost</t>
  </si>
  <si>
    <t>VSS, dipl.turistički komunikolog</t>
  </si>
  <si>
    <t>voditelj odjeljka za prihvat i prijevoz posjetitelja</t>
  </si>
  <si>
    <t>VSS, mag. oecc.</t>
  </si>
  <si>
    <t>voditelj odjeljka za pravne, kadrovske i opće poslovoe</t>
  </si>
  <si>
    <t>Pododsjek općih i zajedničkih poslova</t>
  </si>
  <si>
    <t>VSS, dipl. iur.</t>
  </si>
  <si>
    <t>voditeljica odjeljka za financijsko-računovodstvene poslove</t>
  </si>
  <si>
    <t>VSS, dipl.oecc.</t>
  </si>
  <si>
    <t>glavna knjigovotkinja</t>
  </si>
  <si>
    <t>SSS (turistički radnik)</t>
  </si>
  <si>
    <t>spremačica</t>
  </si>
  <si>
    <t>NSS</t>
  </si>
  <si>
    <t>VSS</t>
  </si>
  <si>
    <t xml:space="preserve">SSS </t>
  </si>
  <si>
    <t>SSS</t>
  </si>
  <si>
    <t>170 + 170 + 50 m2</t>
  </si>
  <si>
    <t xml:space="preserve">Posjed i pravo korištenja na temelju Ugovora o kupoprodaji nekretnine, sklopljenom između RH kao kupca i Lavčević d.d. kao prodavatelja, od dana 05.12.2000. </t>
  </si>
  <si>
    <t>Kuća u Vruljama</t>
  </si>
  <si>
    <t>60 m2</t>
  </si>
  <si>
    <t>Buduća recepcija i objekt za smještaj i boravak djelatnika NP Kornati</t>
  </si>
  <si>
    <t>Posjed i pravo korištenja. Kuća je gruntovno upisana kao zajedničko dobro okolnih nekretnina (kat. čes. 707/zgr k.o. Sali). Trenutno se vodi postupak za upis vlasništva. Mogući je spor sa Općinom Murter - Kornati u svezi vlasništva.</t>
  </si>
  <si>
    <t>Radne prostorije u Murteru</t>
  </si>
  <si>
    <t>140 m2</t>
  </si>
  <si>
    <t>Radne prostorije djelatnika NP Kornati u Murteru</t>
  </si>
  <si>
    <t>Skladište u Murteru</t>
  </si>
  <si>
    <t>40 m2 + 25 m2</t>
  </si>
  <si>
    <t>Za skladištenje različite opreme</t>
  </si>
  <si>
    <t>Recepcija i suvenirnica „Aba“</t>
  </si>
  <si>
    <t>30 m2</t>
  </si>
  <si>
    <t>Za pružanje recepcijskih usluga posjetiteljima</t>
  </si>
  <si>
    <t>m/b „Aba“</t>
  </si>
  <si>
    <t>Nadzor</t>
  </si>
  <si>
    <t>Posjed i pravo korištenja (vlasnik je MZOIP)</t>
  </si>
  <si>
    <t>m/b „Kasela“</t>
  </si>
  <si>
    <t>vlasništvo JU</t>
  </si>
  <si>
    <t>m/b „Lunga“</t>
  </si>
  <si>
    <t>m/b „Purara“</t>
  </si>
  <si>
    <t>Gumeni gliser</t>
  </si>
  <si>
    <t>Recepcija</t>
  </si>
  <si>
    <t>m/j „Bisaga“</t>
  </si>
  <si>
    <t>Gliser</t>
  </si>
  <si>
    <t>Nije u upotrebi</t>
  </si>
  <si>
    <t>Automobil Opel Vivaro</t>
  </si>
  <si>
    <t>Prijevoz ljudi i opreme</t>
  </si>
  <si>
    <t>Automobil Renault Clio</t>
  </si>
  <si>
    <t>Automobil Renault Koleos</t>
  </si>
  <si>
    <t>Stolno računalo</t>
  </si>
  <si>
    <t>rad djelatnika JU</t>
  </si>
  <si>
    <t>Prijenosno računalo</t>
  </si>
  <si>
    <t>Pres-kontejner za otpad</t>
  </si>
  <si>
    <t>prikupljanje otpada u NP Kornati</t>
  </si>
  <si>
    <t>Ronilačka oprema</t>
  </si>
  <si>
    <t>Vatrogasne pumpe</t>
  </si>
  <si>
    <t>protupožarna zaštita</t>
  </si>
  <si>
    <t>Ronilački kompresor</t>
  </si>
  <si>
    <t>punjenje ronilačkih boca</t>
  </si>
  <si>
    <t>Generator električne energije</t>
  </si>
  <si>
    <t>napajanje električnom energijom zgrade JU u uvali Vrulje u NP Kornati</t>
  </si>
  <si>
    <t>Hendheld x4 terminal komplet (1d laser, GSM/3G, WLAN, BT, GPS, CAMERA, NUMERIC</t>
  </si>
  <si>
    <t>elektronska naplata ulaznica</t>
  </si>
  <si>
    <t>Mobilni printer Zebra RW220 bluetooth</t>
  </si>
  <si>
    <t>Punjači za mobilni printer</t>
  </si>
  <si>
    <t>Printer Zebra GK420t</t>
  </si>
  <si>
    <t>Printer Samsung SL-M2835DW</t>
  </si>
  <si>
    <t>APC smart 2200VA LCD 230V</t>
  </si>
  <si>
    <t>Mikrotik VPN 3G router sa vanjskom antenom</t>
  </si>
  <si>
    <t>Cisco 1812 VPN router</t>
  </si>
  <si>
    <t>Printer HP Laser Jet P1102</t>
  </si>
  <si>
    <t>kapacitet plovila x 55 kn</t>
  </si>
  <si>
    <t>čuvar  prirode II vrste</t>
  </si>
  <si>
    <t>VŠS , upravni pravnik</t>
  </si>
  <si>
    <t>administartivna tajnica</t>
  </si>
  <si>
    <t>VŠS ( upravni pravnik)</t>
  </si>
  <si>
    <t>„Kuća okrunjenog mora“ (zgrada)</t>
  </si>
  <si>
    <t>Posjetiteljski centar</t>
  </si>
  <si>
    <t>"Škrinja tajni" ( zgrada)</t>
  </si>
  <si>
    <t>Logistika</t>
  </si>
  <si>
    <t>KLASA: 612-07/17-70/24</t>
  </si>
  <si>
    <t>AZ2</t>
  </si>
  <si>
    <t>Izraditi geološku kartu NP Kornati u mjerilu 1:50.000</t>
  </si>
  <si>
    <t>Ova aktivnost nije planirana Planom upravljanja, ali je od velike važnosti za potencijalni razvoj geoturizma u NP Kornati</t>
  </si>
  <si>
    <t>Vesna Slavica</t>
  </si>
  <si>
    <t>voditeljica financija i računovodstva</t>
  </si>
  <si>
    <t>Geološka karta u mjerilu 1:50.000</t>
  </si>
  <si>
    <t>MZOIE</t>
  </si>
  <si>
    <t>Broj zabilježenih pojavljivanja dupina i drugih morskih sisavaca (trend stanja brojnosti populacije) i predložene mjere očuvanja</t>
  </si>
  <si>
    <t>Broj zabilježenih pojavljivanja morskih kornjača, te predložene mjere očuvanja</t>
  </si>
  <si>
    <t>Istražiti i pratiti stanje koraligena, te eventualno poduzeti odgovarajuće mjere za očuvanje</t>
  </si>
  <si>
    <t>Izvješće o obavljenim istraživanjima i eventualno predložene mjere očuvanja</t>
  </si>
  <si>
    <r>
      <t>Istražiti rasprostranjenost i brojnost mekušaca (školjkaši i puževi), posebice periske (</t>
    </r>
    <r>
      <rPr>
        <i/>
        <sz val="8"/>
        <rFont val="Calibri"/>
        <family val="2"/>
        <charset val="238"/>
        <scheme val="minor"/>
      </rPr>
      <t>Pinna nobilis</t>
    </r>
    <r>
      <rPr>
        <sz val="8"/>
        <rFont val="Calibri"/>
        <family val="2"/>
        <charset val="238"/>
        <scheme val="minor"/>
      </rPr>
      <t>) kao značajnog indikatora</t>
    </r>
  </si>
  <si>
    <t>AC1 - aktivnost obavljaju djelatnici stručne službe u sklopu redovne djelatnosti</t>
  </si>
  <si>
    <t>AA4 - aktivnost obavljaju djelatnici Javne ustanove u sklopu redovne djelatnosti</t>
  </si>
  <si>
    <t>AE3 - aktivnost provode djelatnici Javne ustanove uz pomoć vanjskih suradnika volontera</t>
  </si>
  <si>
    <t>AZ3</t>
  </si>
  <si>
    <t>AZ4</t>
  </si>
  <si>
    <t>Bilježiti i dojavljivati HAOP-u opažanja i/ili nalaze svih jedinki divljih sisavaca</t>
  </si>
  <si>
    <t>Broj dojava preko obrasca za dojavu</t>
  </si>
  <si>
    <t>Ova aktivnost nije planirana Planom upravljanja, ali se planira provoditi na preporuku HAOP-a</t>
  </si>
  <si>
    <t>AA3 - aktivnost provode djelatnici Javne ustanove u okviru redovne djelatnosti, ali se provodi i u sklopu suradnje s Plavim svijetom (V. Lošinj). Aktivnosti se provodi i kroz volonterski program.</t>
  </si>
  <si>
    <t>AD1 - aktivnost provode djelatnici Javne ustanove</t>
  </si>
  <si>
    <t>AD3 - aktivnost provode djelatnici Javne ustanove</t>
  </si>
  <si>
    <t>Unaprijeđen sustav digitalne naplate ulaznica. Nabavljeno plovilo za kontrolu posjetitelja (ulaznica). Broj posjetitelja s unaprijed plaćenom ulaznicom (ulaznica kupljena prije ulaska u park) raste</t>
  </si>
  <si>
    <t>Služba za turizam i Stručna služba</t>
  </si>
  <si>
    <t>Nastaviti uređenje posjetiteljskog centra u Vruljama</t>
  </si>
  <si>
    <t>Uspostaviti poslovno-posjetiteljski centar u Murteru</t>
  </si>
  <si>
    <t>CB2 - Aktivnost u sklopu projekta "Rediviva Kurnata" (2. Rekonstrukcija i opremanje PC Coronata) apliciranog na EU fondove</t>
  </si>
  <si>
    <t>Opremiti prezentacijski centar "Škrinja tajni" (Betina)</t>
  </si>
  <si>
    <t>CD5 - Ova aktivnost se provodi kroz projekt "Rediviva Kurnata"</t>
  </si>
  <si>
    <t>AB4</t>
  </si>
  <si>
    <t>Revitalizirati slatkovodnu lokvu u Tarcu</t>
  </si>
  <si>
    <t>Lokva u Tarcu očišćena od viška sedimenta i prekomjerne vegetacije</t>
  </si>
  <si>
    <t>AB4 - Ova aktivnost nije planirana za 2018. godinu, ali Hrvatske vode, koje su katastarski upisane na lokvu, planiraju revitalizaciju u 2018. godini (obavljen je pregled terena u 2017. godini)</t>
  </si>
  <si>
    <t>Broj treninga, kongresa, edukacija i sl. koje su pohađali djelatnici ustanove</t>
  </si>
  <si>
    <t>DB2 - Realizacija se planira kroz projekt "Uspostava okvira za upravljanje ekološkom mrežom Natura 2000" čiji je nositelj Ministarstvo zaštite okoliša i energetike, te kroz projekt "Rediviva Kurnata"</t>
  </si>
  <si>
    <t>Nabaviti nova plovila za planiranje i upravljanje ekološkom mrežom, te za nadzor parka</t>
  </si>
  <si>
    <t>Nabavljena tri nova automobila</t>
  </si>
  <si>
    <t>DB2 - Realizacija nabavke jednog automobila se planira kroz projekt "Uspostava okvira za upravljanje ekološkom mrežom Natura 2000" čiji je nositelj Ministarstvo zaštite okoliša i energetike, a druga dva automobila bi se nabavila iz vlastitih sredstava</t>
  </si>
  <si>
    <t>Inicirati i surađivati u procesu pripreme izmjena i dopuna Prostornog plana</t>
  </si>
  <si>
    <t>Broj obavljenih radnih sastanaka s izrađivačima Prostornog plana i drugim dionicima u procesu</t>
  </si>
  <si>
    <t>Aktivno surađivati na izradi i donošenju zakonske regulative koja se tiče zaštite i očuvanja područja NP Kornati te raditi na donošenju novih općih akata ustanove</t>
  </si>
  <si>
    <t>Broj kontakata s izrađivačima odgovarajuće zakonske regulative (vezano za prirodu), te stupanj izrađenosti općih akata ustanove</t>
  </si>
  <si>
    <t>Izvješće o utvrđenim vrstama i brojnosti šišmiša u području parka, te izvješće o praćenju stanja</t>
  </si>
  <si>
    <t>AB5 - Ove aktivnosti se nalaze u sklopu projekta "Rediviva Kurnata" (13. Valorizacija prirodne baštine NP Kornati korištenjem novih tehnologija) apliciranog na EU fondove</t>
  </si>
  <si>
    <t>Plan upravljanja Nacionalnim parkom Kornati počeo se provoditi 2014. godine. Ocjena stanja provedbe Plana upravljanja bit će prikazana po temama iz Plana upravljanja i to: A Prirodne vrijednosti, B Kulturna baština i tradicijske vrijednosti, C Posjećivanje i D Javna ustanova „Nacionalni park Kornati“.</t>
  </si>
  <si>
    <t>Ovdje je važno napomenuti kako je Javna ustanova u 2017. godini započela s realizacijom projekta „Rediviva Kurnata“, financiranog sredstvima EU fondova, a čije su aktivnosti (elementi projekta) najvećim dijelom sukladne aktivnostima iz Plana upravljanja NP Kornati, te se očekuje njihovo intenzivnije provođenje u narednom razdoblju.</t>
  </si>
  <si>
    <t>Tema A – Prirodne vrijednosti</t>
  </si>
  <si>
    <t>Aktivnosti vezane za morski ekosustav (specifični cilj AA – Ciljane vrste i staništa u moru su u povoljnom, prirodnom stanju) uglavnom se provode kako je planirano. Jedna od financijski najzahtjevnijih aktivnosti unutar specifičnog cilja AA (AA1 – Kartirati morska staništa) uključena je u projekt „Rediviva Kurnata“, pa se u 2018. godini, i kasnije, očekuje njezino intenzivnije provođenje. Ostale aktivnosti ili provode sami djelatnici Javne ustanove u sklopu svoje redovne djelatnosti (AA4, AC1, AD2, AD3, AE1 i AE3), ili su angažirani vanjski suradnici (ostale aktivnosti unutar specifičnog cilja AA). Aktivnost AA8 – Batimetrijsko-biocenološka istraživanja nije pokazala nikakvu vrijednost za zaštitu i očuvanje morskog ekosustava, pa se od nje odustalo.</t>
  </si>
  <si>
    <t>Aktivnosti vezane za kopneni ekosustav (specifični cilj AB – Ciljane vrste i staništa na kopnu su u povoljnom, prirodnom stanju) se provode nešto slabijim intenzitetom. Ipak, dvije financijski prilično zahtjevne aktivnosti (AB2 – Kartirati i pratiti stanje vegetacije kamenjarskog pašnjaka i AB5 – Kartirati kopnena staništa prema direktivi o staništima EU) su obuhvaćene projektom „Rediviva Kurnata“, pa se očekuje njihovo intenzivnije provođenje u narednom periodu. Aktivnost AB1 – Utvrditi vrste i brojnost šišmiša se do sada nije provodila zbog needuciranosti djelatnika Javne ustanove, što se u 2018. godini planira ispraviti. S druge strane aktivnosti AB3 – Utvrditi brojnost i rasprostranjenost ptica i AB6 – Kartirati podzemna staništa prema direktivi o staništima EU provode se vrlo dobro (uz pomoć vanjskih suradnika). Aktivnost AB4 – Revitalizirati slatkovodnu lokvu u Tarcu povezana je s željama i mogućnostima Hrvatskih voda koje su katastarski upisane na tu česticu. U međusobnoj komunikaciji zaključeno je kako bi se ova aktivnost mogla realizirati u 2018. godini (suradnja Hrvatskih voda i Javne ustanove).</t>
  </si>
  <si>
    <t>Aktivnosti u okviru specifičnog cilja AC – Fizikalno-kemijski parametri morske vode su u granicama prirodnog stanja, specifičnog cilja AD – Spriječiti i/ili nadzirati pojavu i širenje invazivnih vrsta i specifičnog cilja AE – U moru i na kopnu nema antropogenog otpada se provode sukladno planiranom i u okvirima realnih mogućnosti.</t>
  </si>
  <si>
    <t>Tema B – Kulturna baština i tradicijske vrijednosti</t>
  </si>
  <si>
    <t>Sve aktivnosti planirane u okviru specifičnog cilja BA – Kulturna baština je konzervirana i turistički valorizirana ovisne su prvenstveno o mogućnostima i ambicijama ustanova koje skrbe o kulturnoj baštini (konzervatorski odjeli, sveučilišni odjeli za arheologiju i sl.). Uloga Javne ustanove u tom smislu je svedena na iniciranje i logističku potporu takvim aktivnostima.</t>
  </si>
  <si>
    <t>Aktivnosti BA1 – Inicirati i pomoći rekognosciranje i konzerviranje utvrde Tureta i BA3 – Inicirati i pomoći rekognosciranje i konzerviranje ranokršćanske bazilike u Tarcu se prilično uspješno provode. S druge strane, aktivnost BA6 – Inicirati i pomoći rekognosciranje i konzerviranje nekadašnjeg ribarskog naselja na Piškeri, iako je planirana, nije realizirana zbog toga što odgovarajuće ustanove do sada nisu tu aktivnost uvrstile u svoje programe rada. Od realizacije aktivnosti BA13 – Inicirati i pomoći poslove oko zaštite „filmskog grada“ na otoku Mana se odustalo, jer vlasnik otoka na kojem se nalazi „filmski grad“ odbija bilo kakvu suradnju.</t>
  </si>
  <si>
    <t>Aktivnosti u sklopu specifičnog cilja BB – Tradicijske djelatnosti se odvijaju nesmetano u punom intenzitetu se u potpunosti provode, ali s relativno malim efektima. Naime, turizam kao gospodarska djelatnost donosi znatno veće benefite nego tradicijsko ovčarstvo ili tradicionalno maslinarstvo, pa su te tradicijske djelatnosti u stalnom (većem ili manjem) padu. Javna ustanova za sada nija pronašla način da se ovaj trend u bitnom promijeni.</t>
  </si>
  <si>
    <t>Tema C – Posjećivanje</t>
  </si>
  <si>
    <t>Sve aktivnosti u okviru specifičnih ciljeva CA – Uspostavljena mjesta i intenzitet posjećivanja pojedinih lokacija i CB – Uspostavljen sustav posjetiteljskih centara provode se i kroz projekt „Rediviva Kurnata“, pa se u narednom periodu očekuje intenzivnija realizacija svih tih aktivnosti. Izuzetak je aktivnost CB3 – Nabaviti izletničko plovilo minimalnog kapaciteta 120 putnika, od koje se odustalo iz ekonomskih razloga (nakon analize troškova i prihoda, zaključeno je da je aktivnost neisplativa, odnosno neodrživa).</t>
  </si>
  <si>
    <t>Vezano za specifični cilj CC – Uspostavljen sustav poučnih staza, aktivnosti se zadovoljavajuće provode. Postavljene su dvije kopnene poučne staze, ali se one nedovoljno koriste od strane posjetitelja zbog specifičnosti Kornatskog akvatorija (velike vrućine tijekom sezone, nedostatak hlada, nedovoljna zainteresiranost posjetitelja/nautičara za šetnje kopnenim dijelom parka itd.). Nautičke poučne staze se raliziraju kroz izradu tematskih letaka (brošura), dok podmorska staza još nije postavljena, ali je planirana za 2018. godinu.</t>
  </si>
  <si>
    <t>Kod specifičnog cilja CD – Razvijen sustav informiranja i ediciranja sve se aktivnosti provode sukladno planiranom, osim aktivnosti CD4 – Organizirati simpozij o NP Kornati koja je Planom upravljanja planirana za 2015. i 2016. godinu, ali je odgođena za 2020. godinu s obzirom da je uključena u projekt „Rediviva Kurnata“.</t>
  </si>
  <si>
    <t>Tema D – Javna ustanova „Nacionalni park Kornati“</t>
  </si>
  <si>
    <t>Kod specifičnog cilja DA – Kvalitetna suradnja s vanjskim subjektima aktivnost DA1 – Unaprijediti suradnju s domaćim i stranim pravnim i fizičkim osobama koje se baze očuvanjem prirode se provodi vrlo uspješno.</t>
  </si>
  <si>
    <t>U okviru specifičnog cilja DB – Učinkovit rad djelatnika Javne ustanove također se zadovoljavajuće provode sve planirane aktivnosti, osim aktivnosti DB5 – Izgraditi heliodrom u području parka koja se u ovom trenutku čini potpuno nerealnom, pa i nepotrebnom (iako ju je Plan zaštite od požara nametnuo kao obveznu).</t>
  </si>
  <si>
    <t>Kod specifičnog cilja DC – Primjerena i provodiva legislativa, aktivnosti se provode prilično sporo, dijelom zbog tromosti Javne ustanove (opći akti ustanove), a dijelom i zbog tromosti ostalih sudionika u relizaciji aktivnosti (prostorni plan, plan zaštite od požara i sl.).</t>
  </si>
  <si>
    <t>Bilježiti i dojavljivati HAOP-u nalaze bolesnih, usmrćenih i/ili uginulih jedinki strogo zaštićenih životinja</t>
  </si>
  <si>
    <t>2018. / mijenja se u Pravilnik o zaštiti i očuvanju</t>
  </si>
  <si>
    <t>VSS (dipl.inž.strojarstva)</t>
  </si>
  <si>
    <t>stručni suradnik - Vodič I vrste (1 izvršitelj )</t>
  </si>
  <si>
    <t>Stručni suradnik - Vodič II vrste ( 1 izvršitelj)</t>
  </si>
  <si>
    <t>VŠS</t>
  </si>
  <si>
    <t>Glavni knjigovođa II vrste ( 1 izvršitelj )</t>
  </si>
  <si>
    <t>Pododsjek za opće i zajedničke poslove</t>
  </si>
  <si>
    <t>stručni referent  III. vrste za održavanje suhozida i javnih površina (3 izvršitelja)</t>
  </si>
  <si>
    <t>Mornar  - čistač javnih površina (5 izvršitelja)</t>
  </si>
  <si>
    <t>pomoćni mornar - djelatnik na održavanju čistoće i javnih površina (1 izvršitelj )</t>
  </si>
  <si>
    <t>recepcionar II vrste (5 izvršitelja)</t>
  </si>
  <si>
    <t>recepcionar III vrste  -recepcionar posjetiteljskog centra ( 2 izvršitelja)</t>
  </si>
  <si>
    <t>recepcionar III vrste (15 izvršitelja)</t>
  </si>
  <si>
    <t>Posjed i spor u svezi vlasništva. Presuda 1. stupnja OS Šibenik, P-1849/2012, kojom je utvrđeno vlasništvo JU NP Kornati. Žalbeni postupak žalitelja Općine Murter - Kornati dovršen i potvrđena presuda P-1849/2012 kojom je utvrđeno da je JU NP Kornati vlasnik poslovnog prostora. Općina Murter Kornati uložila reviziju Vrhovnom sudu RH 24.10.2016. Gž-1660/2013. Inače Općina Murter - Kornati upisana je kao vlasnik cijele zgrade.</t>
  </si>
  <si>
    <t>Radni brod</t>
  </si>
  <si>
    <t>Kontinuirano pružati pomoć lokalnom stanovništvu u prijevozu maslina, ovaca i drugih potrepština vezanih za obavljanje tradicijskih djelatnosti (na relaciji Murter – NP Kornati)</t>
  </si>
  <si>
    <t>Kartirati morska staništa prema Nacionalnoj klasifikaciji staništa minimalno do treće razine (po mogućnosti i detaljnije)</t>
  </si>
  <si>
    <t>Kartirati kopnena staništa prema Nacionalnoj klasifikaciji staništa do četvrte razine, s posebnim osvrtom na kopnena staništa i biljne vrste s popisa Natura 2000</t>
  </si>
  <si>
    <t>Inventarizirati danje leptire</t>
  </si>
  <si>
    <t>Šišmiši</t>
  </si>
  <si>
    <t>svake 2. godine</t>
  </si>
  <si>
    <t>"Bat-detektor"</t>
  </si>
  <si>
    <t>svake godine dok se ne napravi karta staništa</t>
  </si>
  <si>
    <t>svake godine dok se ne napravi vegetacijska karta</t>
  </si>
  <si>
    <t>svake godine dok se ne napravi karta podzemnih stainšta</t>
  </si>
  <si>
    <t>Danji leptiri</t>
  </si>
  <si>
    <t>Murter 18.12.2017.</t>
  </si>
  <si>
    <t>URBROJ: 2182/1-15/5-03-17-4</t>
  </si>
  <si>
    <t>MZOE</t>
  </si>
  <si>
    <t>Zaštita i očuvanje prirodnih vrijednosti:</t>
  </si>
  <si>
    <t>Zaštita i očuvanje kulturne baštine:</t>
  </si>
  <si>
    <t>Suradnja s lokalnom zajednicom:</t>
  </si>
  <si>
    <t>Edukacija i interpretacija:</t>
  </si>
  <si>
    <t>Posjećivanje i promocija:</t>
  </si>
  <si>
    <t>Zaštita od požara:</t>
  </si>
  <si>
    <t>Razvoja kapaciteta ustanove:</t>
  </si>
  <si>
    <t>UKUPNO:</t>
  </si>
  <si>
    <t>GPR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</si>
</sst>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u/>
      <sz val="11"/>
      <color theme="1"/>
      <name val="Calibri"/>
      <family val="2"/>
      <charset val="238"/>
      <scheme val="minor"/>
    </font>
    <font>
      <sz val="11"/>
      <color theme="6" tint="-0.249977111117893"/>
      <name val="Calibri"/>
      <family val="2"/>
      <charset val="238"/>
      <scheme val="minor"/>
    </font>
    <font>
      <i/>
      <sz val="9"/>
      <color theme="1"/>
      <name val="Calibri"/>
      <family val="2"/>
      <charset val="238"/>
      <scheme val="minor"/>
    </font>
    <font>
      <u/>
      <sz val="9"/>
      <color theme="1"/>
      <name val="Calibri"/>
      <family val="2"/>
      <charset val="238"/>
      <scheme val="minor"/>
    </font>
    <font>
      <sz val="10"/>
      <color theme="1"/>
      <name val="Calibri"/>
      <family val="2"/>
      <scheme val="minor"/>
    </font>
    <font>
      <sz val="10"/>
      <color rgb="FFFF0000"/>
      <name val="Calibri"/>
      <family val="2"/>
      <scheme val="minor"/>
    </font>
    <font>
      <sz val="10"/>
      <color theme="1"/>
      <name val="Calibri"/>
      <family val="2"/>
      <charset val="238"/>
      <scheme val="minor"/>
    </font>
    <font>
      <b/>
      <sz val="10"/>
      <name val="Calibri"/>
      <family val="2"/>
      <charset val="238"/>
      <scheme val="minor"/>
    </font>
    <font>
      <sz val="14"/>
      <name val="Calibri"/>
      <family val="2"/>
      <charset val="238"/>
      <scheme val="minor"/>
    </font>
    <font>
      <sz val="24"/>
      <color theme="1"/>
      <name val="Arial Black"/>
      <family val="2"/>
      <charset val="238"/>
    </font>
    <font>
      <sz val="7"/>
      <color theme="8"/>
      <name val="Arial Narrow"/>
      <family val="2"/>
      <charset val="238"/>
    </font>
    <font>
      <sz val="7"/>
      <color theme="1"/>
      <name val="Arial Narrow"/>
      <family val="2"/>
      <charset val="238"/>
    </font>
    <font>
      <sz val="8"/>
      <color theme="1"/>
      <name val="Arial"/>
      <family val="2"/>
      <charset val="238"/>
    </font>
    <font>
      <b/>
      <sz val="14"/>
      <color theme="1"/>
      <name val="Calibri"/>
      <family val="2"/>
      <charset val="238"/>
      <scheme val="minor"/>
    </font>
    <font>
      <sz val="8"/>
      <name val="Calibri"/>
      <family val="2"/>
      <charset val="238"/>
      <scheme val="minor"/>
    </font>
    <font>
      <b/>
      <sz val="8"/>
      <name val="Calibri"/>
      <family val="2"/>
      <charset val="238"/>
      <scheme val="minor"/>
    </font>
    <font>
      <b/>
      <i/>
      <sz val="8"/>
      <name val="Calibri"/>
      <family val="2"/>
      <charset val="238"/>
      <scheme val="minor"/>
    </font>
    <font>
      <i/>
      <sz val="8"/>
      <name val="Calibri"/>
      <family val="2"/>
      <charset val="238"/>
      <scheme val="minor"/>
    </font>
    <font>
      <sz val="10"/>
      <name val="Calibri"/>
      <family val="2"/>
      <charset val="238"/>
      <scheme val="minor"/>
    </font>
    <font>
      <sz val="8"/>
      <name val="Calibri"/>
      <family val="2"/>
      <scheme val="minor"/>
    </font>
    <font>
      <sz val="8"/>
      <color theme="1"/>
      <name val="Calibri"/>
      <family val="2"/>
      <scheme val="minor"/>
    </font>
    <font>
      <sz val="8"/>
      <color theme="1"/>
      <name val="Calibri"/>
      <family val="2"/>
      <charset val="238"/>
      <scheme val="minor"/>
    </font>
    <font>
      <i/>
      <sz val="8"/>
      <color theme="1"/>
      <name val="Calibri"/>
      <family val="2"/>
      <scheme val="minor"/>
    </font>
    <font>
      <b/>
      <sz val="8"/>
      <color theme="1"/>
      <name val="Calibri"/>
      <family val="2"/>
      <scheme val="minor"/>
    </font>
    <font>
      <b/>
      <sz val="8"/>
      <name val="Calibri"/>
      <family val="2"/>
      <scheme val="minor"/>
    </font>
    <font>
      <b/>
      <u/>
      <sz val="8"/>
      <name val="Calibri"/>
      <family val="2"/>
      <scheme val="minor"/>
    </font>
    <font>
      <sz val="10"/>
      <name val="Calibri"/>
      <family val="2"/>
      <scheme val="minor"/>
    </font>
    <font>
      <i/>
      <sz val="10"/>
      <name val="Calibri"/>
      <family val="2"/>
      <scheme val="minor"/>
    </font>
    <font>
      <b/>
      <sz val="10"/>
      <name val="Calibri"/>
      <family val="2"/>
      <scheme val="minor"/>
    </font>
    <font>
      <i/>
      <sz val="9"/>
      <color theme="1"/>
      <name val="Calibri"/>
      <family val="2"/>
      <scheme val="minor"/>
    </font>
    <font>
      <sz val="11"/>
      <name val="Calibri"/>
      <family val="2"/>
      <scheme val="minor"/>
    </font>
    <font>
      <sz val="9"/>
      <color theme="1"/>
      <name val="Calibri"/>
      <family val="2"/>
      <charset val="238"/>
      <scheme val="minor"/>
    </font>
    <font>
      <b/>
      <sz val="9"/>
      <color theme="1"/>
      <name val="Calibri"/>
      <family val="2"/>
      <charset val="238"/>
      <scheme val="minor"/>
    </font>
    <font>
      <b/>
      <i/>
      <sz val="9"/>
      <color theme="1"/>
      <name val="Calibri"/>
      <family val="2"/>
      <charset val="238"/>
      <scheme val="minor"/>
    </font>
    <font>
      <b/>
      <sz val="20"/>
      <color theme="1"/>
      <name val="Calibri"/>
      <family val="2"/>
      <charset val="238"/>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250">
    <xf numFmtId="0" fontId="0" fillId="0" borderId="0" xfId="0"/>
    <xf numFmtId="0" fontId="5" fillId="4" borderId="0" xfId="0" applyFont="1" applyFill="1" applyAlignment="1">
      <alignment wrapText="1"/>
    </xf>
    <xf numFmtId="0" fontId="0" fillId="4" borderId="0" xfId="0" applyFont="1" applyFill="1" applyAlignment="1">
      <alignment wrapText="1"/>
    </xf>
    <xf numFmtId="49" fontId="0" fillId="4" borderId="0" xfId="0" applyNumberFormat="1" applyFont="1" applyFill="1" applyAlignment="1">
      <alignment horizontal="left" vertical="top" wrapText="1"/>
    </xf>
    <xf numFmtId="0" fontId="8" fillId="4" borderId="0" xfId="0" applyFont="1" applyFill="1" applyAlignment="1">
      <alignment horizontal="center" vertical="center" wrapText="1"/>
    </xf>
    <xf numFmtId="0" fontId="6" fillId="4" borderId="0" xfId="0" applyFont="1" applyFill="1" applyAlignment="1">
      <alignment horizontal="center" vertical="center" wrapText="1"/>
    </xf>
    <xf numFmtId="49" fontId="1" fillId="4" borderId="0" xfId="0" applyNumberFormat="1" applyFont="1" applyFill="1" applyAlignment="1">
      <alignment horizontal="left" vertical="top" wrapText="1"/>
    </xf>
    <xf numFmtId="49" fontId="1" fillId="4" borderId="0" xfId="0" applyNumberFormat="1" applyFont="1" applyFill="1" applyBorder="1" applyAlignment="1">
      <alignment horizontal="left"/>
    </xf>
    <xf numFmtId="49" fontId="1" fillId="4" borderId="0" xfId="0" applyNumberFormat="1" applyFont="1" applyFill="1" applyBorder="1" applyAlignment="1" applyProtection="1">
      <alignment horizontal="left"/>
      <protection locked="0"/>
    </xf>
    <xf numFmtId="49" fontId="1" fillId="4" borderId="0" xfId="0" applyNumberFormat="1" applyFont="1" applyFill="1" applyBorder="1" applyAlignment="1">
      <alignment horizontal="left" vertical="top" wrapText="1"/>
    </xf>
    <xf numFmtId="49" fontId="12" fillId="4" borderId="0"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10" xfId="0" applyNumberFormat="1" applyFont="1" applyFill="1" applyBorder="1" applyAlignment="1">
      <alignment horizontal="left"/>
    </xf>
    <xf numFmtId="0" fontId="13" fillId="0" borderId="0" xfId="0" applyNumberFormat="1" applyFont="1" applyFill="1" applyBorder="1" applyAlignment="1">
      <alignment horizontal="left" vertical="top" wrapText="1"/>
    </xf>
    <xf numFmtId="49" fontId="1" fillId="4" borderId="10" xfId="0" applyNumberFormat="1" applyFont="1" applyFill="1" applyBorder="1" applyAlignment="1">
      <alignment horizontal="left"/>
    </xf>
    <xf numFmtId="4" fontId="4" fillId="4" borderId="0" xfId="0" applyNumberFormat="1" applyFont="1" applyFill="1" applyBorder="1" applyAlignment="1">
      <alignment wrapText="1"/>
    </xf>
    <xf numFmtId="0" fontId="11" fillId="4" borderId="0" xfId="0" applyNumberFormat="1" applyFont="1" applyFill="1" applyBorder="1" applyAlignment="1">
      <alignment vertical="center" wrapText="1"/>
    </xf>
    <xf numFmtId="0" fontId="4" fillId="4" borderId="0" xfId="0" applyFont="1" applyFill="1" applyBorder="1" applyAlignment="1">
      <alignment wrapText="1"/>
    </xf>
    <xf numFmtId="0" fontId="0" fillId="4" borderId="0" xfId="0" applyFont="1" applyFill="1"/>
    <xf numFmtId="4" fontId="0" fillId="4" borderId="0" xfId="0" applyNumberFormat="1" applyFont="1" applyFill="1"/>
    <xf numFmtId="0" fontId="0" fillId="4" borderId="0" xfId="0" applyFont="1" applyFill="1" applyBorder="1"/>
    <xf numFmtId="0" fontId="6" fillId="2" borderId="1" xfId="0" applyFont="1" applyFill="1" applyBorder="1" applyAlignment="1">
      <alignment horizontal="center" vertical="center" wrapText="1"/>
    </xf>
    <xf numFmtId="0" fontId="9" fillId="4" borderId="0" xfId="0" applyFont="1" applyFill="1" applyBorder="1"/>
    <xf numFmtId="49" fontId="15" fillId="4" borderId="0" xfId="0" applyNumberFormat="1" applyFont="1" applyFill="1" applyBorder="1" applyAlignment="1">
      <alignment horizontal="left"/>
    </xf>
    <xf numFmtId="0" fontId="16" fillId="0" borderId="0" xfId="0" applyFont="1"/>
    <xf numFmtId="0" fontId="17" fillId="0" borderId="0" xfId="0" applyFont="1"/>
    <xf numFmtId="0" fontId="18" fillId="0" borderId="0" xfId="0" applyFont="1"/>
    <xf numFmtId="0" fontId="13" fillId="0" borderId="0" xfId="0" applyNumberFormat="1" applyFont="1" applyFill="1" applyBorder="1" applyAlignment="1" applyProtection="1">
      <alignment horizontal="left" vertical="top" wrapText="1"/>
      <protection locked="0"/>
    </xf>
    <xf numFmtId="0" fontId="11" fillId="2" borderId="1" xfId="0" applyFont="1" applyFill="1" applyBorder="1" applyAlignment="1" applyProtection="1">
      <alignment horizontal="center" vertical="center" wrapText="1"/>
      <protection locked="0"/>
    </xf>
    <xf numFmtId="0" fontId="11" fillId="4" borderId="0" xfId="0" applyFont="1" applyFill="1" applyBorder="1" applyAlignment="1">
      <alignment horizontal="center" wrapText="1"/>
    </xf>
    <xf numFmtId="0" fontId="4" fillId="4" borderId="0" xfId="0" applyFont="1" applyFill="1" applyBorder="1" applyAlignment="1">
      <alignment horizontal="left" vertical="center" wrapText="1"/>
    </xf>
    <xf numFmtId="0" fontId="4" fillId="4" borderId="0" xfId="0" applyFont="1" applyFill="1" applyBorder="1" applyAlignment="1">
      <alignment horizontal="left" wrapText="1"/>
    </xf>
    <xf numFmtId="0" fontId="4" fillId="4" borderId="0" xfId="0" applyFont="1" applyFill="1" applyBorder="1" applyAlignment="1">
      <alignment horizontal="center" wrapText="1"/>
    </xf>
    <xf numFmtId="0" fontId="16" fillId="0" borderId="0" xfId="0" applyFont="1" applyAlignment="1">
      <alignment horizontal="left"/>
    </xf>
    <xf numFmtId="49" fontId="4" fillId="4" borderId="0"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1" fillId="0" borderId="0" xfId="0" applyFont="1" applyAlignment="1">
      <alignment vertical="center" wrapText="1"/>
    </xf>
    <xf numFmtId="0" fontId="22" fillId="0" borderId="0" xfId="0" applyFont="1" applyAlignment="1"/>
    <xf numFmtId="0" fontId="23" fillId="0" borderId="0" xfId="0" applyFont="1" applyAlignment="1">
      <alignment vertical="center"/>
    </xf>
    <xf numFmtId="0" fontId="24" fillId="0" borderId="0" xfId="0" applyFont="1"/>
    <xf numFmtId="0" fontId="23" fillId="0" borderId="0" xfId="0" applyFont="1"/>
    <xf numFmtId="0" fontId="26" fillId="4" borderId="0" xfId="0" applyFont="1" applyFill="1" applyBorder="1" applyAlignment="1">
      <alignment wrapText="1"/>
    </xf>
    <xf numFmtId="0" fontId="26" fillId="4" borderId="0" xfId="0" applyFont="1" applyFill="1" applyBorder="1" applyAlignment="1">
      <alignment vertical="top" wrapText="1"/>
    </xf>
    <xf numFmtId="4" fontId="26" fillId="3" borderId="1" xfId="0" applyNumberFormat="1" applyFont="1" applyFill="1" applyBorder="1" applyAlignment="1">
      <alignment horizontal="right" vertical="center" wrapText="1"/>
    </xf>
    <xf numFmtId="0" fontId="28" fillId="3" borderId="1" xfId="0" applyNumberFormat="1" applyFont="1" applyFill="1" applyBorder="1" applyAlignment="1">
      <alignment horizontal="center" vertical="center" wrapText="1"/>
    </xf>
    <xf numFmtId="0" fontId="29" fillId="3" borderId="1" xfId="0" applyNumberFormat="1" applyFont="1" applyFill="1" applyBorder="1" applyAlignment="1">
      <alignment horizontal="center" vertical="center" wrapText="1"/>
    </xf>
    <xf numFmtId="0" fontId="26" fillId="4" borderId="0" xfId="0" applyFont="1" applyFill="1" applyBorder="1" applyAlignment="1">
      <alignment vertical="center" wrapText="1"/>
    </xf>
    <xf numFmtId="0" fontId="19" fillId="4" borderId="0" xfId="0" applyFont="1" applyFill="1" applyBorder="1" applyAlignment="1">
      <alignment vertical="center" wrapText="1"/>
    </xf>
    <xf numFmtId="0" fontId="27" fillId="2" borderId="1" xfId="0" applyNumberFormat="1" applyFont="1" applyFill="1" applyBorder="1" applyAlignment="1">
      <alignment horizontal="center" wrapText="1"/>
    </xf>
    <xf numFmtId="0" fontId="26" fillId="2" borderId="1" xfId="0" applyNumberFormat="1" applyFont="1" applyFill="1" applyBorder="1" applyAlignment="1">
      <alignment horizontal="center" wrapText="1"/>
    </xf>
    <xf numFmtId="0" fontId="26" fillId="2" borderId="1" xfId="0" applyNumberFormat="1" applyFont="1" applyFill="1" applyBorder="1" applyAlignment="1">
      <alignment horizontal="left" vertical="center" wrapText="1"/>
    </xf>
    <xf numFmtId="4" fontId="26" fillId="2" borderId="1" xfId="0" applyNumberFormat="1" applyFont="1" applyFill="1" applyBorder="1" applyAlignment="1">
      <alignment horizontal="center" wrapText="1"/>
    </xf>
    <xf numFmtId="0" fontId="26"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6" fillId="4" borderId="0" xfId="0" applyFont="1" applyFill="1" applyBorder="1" applyAlignment="1">
      <alignment horizontal="left" vertical="top" wrapText="1"/>
    </xf>
    <xf numFmtId="0" fontId="19" fillId="2" borderId="1" xfId="0" applyNumberFormat="1" applyFont="1" applyFill="1" applyBorder="1" applyAlignment="1">
      <alignment horizontal="center" vertical="center" wrapText="1"/>
    </xf>
    <xf numFmtId="0" fontId="4" fillId="0" borderId="0" xfId="0" applyFont="1" applyFill="1" applyBorder="1" applyAlignment="1">
      <alignment wrapText="1"/>
    </xf>
    <xf numFmtId="0" fontId="32" fillId="4" borderId="0" xfId="0" applyFont="1" applyFill="1" applyBorder="1"/>
    <xf numFmtId="49" fontId="33" fillId="0" borderId="0" xfId="0" applyNumberFormat="1" applyFont="1" applyFill="1" applyBorder="1" applyAlignment="1">
      <alignment horizontal="left"/>
    </xf>
    <xf numFmtId="0" fontId="26" fillId="0" borderId="1" xfId="0" applyNumberFormat="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49" fontId="33" fillId="0" borderId="10" xfId="0" applyNumberFormat="1" applyFont="1" applyFill="1" applyBorder="1" applyAlignment="1">
      <alignment horizontal="left"/>
    </xf>
    <xf numFmtId="0" fontId="34" fillId="3" borderId="3"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2" fillId="4" borderId="0" xfId="0" applyFont="1" applyFill="1"/>
    <xf numFmtId="0" fontId="26" fillId="4" borderId="4" xfId="0" applyFont="1" applyFill="1" applyBorder="1" applyAlignment="1" applyProtection="1">
      <alignment horizontal="left" vertical="top" wrapText="1"/>
      <protection locked="0"/>
    </xf>
    <xf numFmtId="0" fontId="26" fillId="4" borderId="1" xfId="0" applyFont="1" applyFill="1" applyBorder="1" applyAlignment="1" applyProtection="1">
      <alignment horizontal="left" vertical="top" wrapText="1"/>
      <protection locked="0"/>
    </xf>
    <xf numFmtId="0" fontId="38" fillId="4" borderId="1" xfId="0" applyFont="1" applyFill="1" applyBorder="1" applyAlignment="1">
      <alignment horizontal="left" vertical="top"/>
    </xf>
    <xf numFmtId="0" fontId="38"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26" fillId="0" borderId="1" xfId="0" applyNumberFormat="1" applyFont="1" applyFill="1" applyBorder="1" applyAlignment="1">
      <alignment horizontal="left" vertical="top" wrapText="1"/>
    </xf>
    <xf numFmtId="0" fontId="26" fillId="3" borderId="1"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9" fillId="4" borderId="0" xfId="0" applyFont="1" applyFill="1"/>
    <xf numFmtId="0" fontId="42" fillId="0" borderId="1" xfId="0" applyFont="1" applyFill="1" applyBorder="1" applyAlignment="1">
      <alignment horizontal="left" vertical="top" wrapText="1"/>
    </xf>
    <xf numFmtId="0" fontId="30" fillId="4" borderId="1" xfId="0" applyFont="1" applyFill="1" applyBorder="1" applyAlignment="1">
      <alignment horizontal="left" vertical="center" wrapText="1"/>
    </xf>
    <xf numFmtId="3" fontId="18" fillId="0" borderId="1" xfId="0" applyNumberFormat="1" applyFont="1" applyFill="1" applyBorder="1" applyAlignment="1">
      <alignment vertical="center"/>
    </xf>
    <xf numFmtId="3" fontId="30" fillId="0" borderId="1" xfId="0" applyNumberFormat="1" applyFont="1" applyFill="1" applyBorder="1" applyAlignment="1">
      <alignment vertical="center" wrapText="1"/>
    </xf>
    <xf numFmtId="3" fontId="30" fillId="0" borderId="3" xfId="0" applyNumberFormat="1" applyFont="1" applyFill="1" applyBorder="1" applyAlignment="1">
      <alignment vertical="center" wrapText="1"/>
    </xf>
    <xf numFmtId="3" fontId="30" fillId="0" borderId="3" xfId="0" applyNumberFormat="1" applyFont="1" applyFill="1" applyBorder="1" applyAlignment="1">
      <alignment vertical="center"/>
    </xf>
    <xf numFmtId="3" fontId="30" fillId="0" borderId="1" xfId="0" applyNumberFormat="1" applyFont="1" applyFill="1" applyBorder="1" applyAlignment="1">
      <alignment vertical="center"/>
    </xf>
    <xf numFmtId="0" fontId="30" fillId="4" borderId="1" xfId="0" applyFont="1" applyFill="1" applyBorder="1" applyAlignment="1">
      <alignment horizontal="left" vertical="top" wrapText="1"/>
    </xf>
    <xf numFmtId="0" fontId="26" fillId="0" borderId="1" xfId="0" applyFont="1" applyFill="1" applyBorder="1" applyAlignment="1">
      <alignment horizontal="left" vertical="top" wrapText="1"/>
    </xf>
    <xf numFmtId="4" fontId="26" fillId="0" borderId="1" xfId="0" quotePrefix="1" applyNumberFormat="1" applyFont="1" applyFill="1" applyBorder="1" applyAlignment="1">
      <alignment horizontal="right" vertical="top" wrapText="1"/>
    </xf>
    <xf numFmtId="4" fontId="26" fillId="0" borderId="1" xfId="0" applyNumberFormat="1" applyFont="1" applyFill="1" applyBorder="1" applyAlignment="1">
      <alignment horizontal="right" vertical="top" wrapText="1"/>
    </xf>
    <xf numFmtId="0" fontId="26" fillId="0" borderId="13"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26" fillId="0" borderId="2" xfId="0" applyNumberFormat="1" applyFont="1" applyFill="1" applyBorder="1" applyAlignment="1">
      <alignment horizontal="left" vertical="top" wrapText="1"/>
    </xf>
    <xf numFmtId="0" fontId="26" fillId="0" borderId="1" xfId="0" applyNumberFormat="1" applyFont="1" applyFill="1" applyBorder="1" applyAlignment="1">
      <alignment vertical="top" wrapText="1"/>
    </xf>
    <xf numFmtId="0" fontId="26" fillId="0" borderId="1"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26" fillId="0" borderId="2" xfId="0" applyFont="1" applyFill="1" applyBorder="1" applyAlignment="1">
      <alignment vertical="top" wrapText="1"/>
    </xf>
    <xf numFmtId="4" fontId="6" fillId="2" borderId="3"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4" fontId="30" fillId="2" borderId="1" xfId="0" applyNumberFormat="1" applyFont="1" applyFill="1" applyBorder="1" applyAlignment="1">
      <alignment horizontal="center" vertical="center" wrapText="1"/>
    </xf>
    <xf numFmtId="4" fontId="30" fillId="2" borderId="1" xfId="0" applyNumberFormat="1" applyFont="1" applyFill="1" applyBorder="1" applyAlignment="1">
      <alignment horizontal="center" vertical="center"/>
    </xf>
    <xf numFmtId="49" fontId="4" fillId="4" borderId="0" xfId="0" applyNumberFormat="1" applyFont="1" applyFill="1" applyAlignment="1">
      <alignment horizontal="left" vertical="top" wrapText="1"/>
    </xf>
    <xf numFmtId="0" fontId="26" fillId="4" borderId="0" xfId="0" applyFont="1" applyFill="1" applyAlignment="1">
      <alignment wrapText="1"/>
    </xf>
    <xf numFmtId="0" fontId="4" fillId="4" borderId="0" xfId="0" applyFont="1" applyFill="1" applyAlignment="1">
      <alignment wrapText="1"/>
    </xf>
    <xf numFmtId="0" fontId="4" fillId="4" borderId="0" xfId="0" applyFont="1" applyFill="1" applyAlignment="1">
      <alignment horizontal="center" wrapText="1"/>
    </xf>
    <xf numFmtId="0" fontId="29" fillId="3" borderId="1" xfId="0" applyFont="1" applyFill="1" applyBorder="1" applyAlignment="1" applyProtection="1">
      <alignment horizontal="center" vertical="center" wrapText="1"/>
      <protection locked="0"/>
    </xf>
    <xf numFmtId="0" fontId="29" fillId="3" borderId="1" xfId="0" applyFont="1" applyFill="1" applyBorder="1" applyAlignment="1" applyProtection="1">
      <alignment vertical="center" wrapText="1"/>
      <protection locked="0"/>
    </xf>
    <xf numFmtId="0" fontId="26" fillId="3" borderId="1" xfId="0" applyFont="1" applyFill="1" applyBorder="1" applyAlignment="1" applyProtection="1">
      <alignment wrapText="1"/>
      <protection locked="0"/>
    </xf>
    <xf numFmtId="0" fontId="26" fillId="4" borderId="0" xfId="0" applyNumberFormat="1" applyFont="1" applyFill="1" applyAlignment="1">
      <alignment horizontal="left" vertical="top" wrapText="1"/>
    </xf>
    <xf numFmtId="0" fontId="27" fillId="2" borderId="1"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4" borderId="0" xfId="0" applyFont="1" applyFill="1" applyAlignment="1">
      <alignment vertical="center" wrapText="1"/>
    </xf>
    <xf numFmtId="0" fontId="26" fillId="0" borderId="1" xfId="0" applyFont="1" applyBorder="1" applyAlignment="1">
      <alignment horizontal="left" vertical="top" wrapText="1"/>
    </xf>
    <xf numFmtId="0" fontId="26" fillId="4" borderId="1" xfId="0" applyFont="1" applyFill="1" applyBorder="1" applyAlignment="1" applyProtection="1">
      <alignment horizontal="left" vertical="top"/>
      <protection locked="0"/>
    </xf>
    <xf numFmtId="0" fontId="26" fillId="4" borderId="0" xfId="0" applyNumberFormat="1" applyFont="1" applyFill="1" applyBorder="1" applyAlignment="1">
      <alignment horizontal="left" vertical="top" wrapText="1"/>
    </xf>
    <xf numFmtId="0" fontId="26" fillId="0" borderId="1" xfId="0" applyFont="1" applyBorder="1" applyAlignment="1">
      <alignment wrapText="1"/>
    </xf>
    <xf numFmtId="0" fontId="26" fillId="0" borderId="1" xfId="0" applyFont="1" applyBorder="1" applyAlignment="1">
      <alignment vertical="top" wrapText="1"/>
    </xf>
    <xf numFmtId="0" fontId="4" fillId="4" borderId="0" xfId="0" applyFont="1" applyFill="1" applyAlignment="1" applyProtection="1">
      <alignment wrapText="1"/>
      <protection locked="0"/>
    </xf>
    <xf numFmtId="0" fontId="26" fillId="0" borderId="1"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26" fillId="0" borderId="1"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19" fillId="2" borderId="1" xfId="0" applyFont="1" applyFill="1" applyBorder="1" applyAlignment="1" applyProtection="1">
      <alignment horizontal="center" vertical="center" wrapText="1"/>
      <protection locked="0"/>
    </xf>
    <xf numFmtId="0" fontId="19" fillId="4" borderId="0" xfId="0" applyFont="1" applyFill="1" applyBorder="1" applyAlignment="1" applyProtection="1">
      <alignment horizontal="left" wrapText="1"/>
      <protection locked="0"/>
    </xf>
    <xf numFmtId="0" fontId="11" fillId="4" borderId="0" xfId="0" applyFont="1" applyFill="1" applyBorder="1" applyAlignment="1" applyProtection="1">
      <alignment horizontal="left" wrapText="1"/>
      <protection locked="0"/>
    </xf>
    <xf numFmtId="0" fontId="29" fillId="3" borderId="4" xfId="0" applyFont="1" applyFill="1" applyBorder="1" applyAlignment="1" applyProtection="1">
      <alignment horizontal="center" vertical="center" wrapText="1"/>
      <protection locked="0"/>
    </xf>
    <xf numFmtId="0" fontId="26" fillId="0" borderId="3" xfId="0" applyFont="1" applyFill="1" applyBorder="1" applyAlignment="1">
      <alignment horizontal="left" vertical="top" wrapText="1"/>
    </xf>
    <xf numFmtId="0" fontId="26" fillId="0" borderId="1" xfId="0" applyNumberFormat="1" applyFont="1" applyFill="1" applyBorder="1" applyAlignment="1">
      <alignment horizontal="left" vertical="top" wrapText="1"/>
    </xf>
    <xf numFmtId="0" fontId="23" fillId="0" borderId="0" xfId="0" applyFont="1" applyAlignment="1"/>
    <xf numFmtId="0" fontId="0" fillId="0" borderId="0" xfId="0" applyAlignment="1"/>
    <xf numFmtId="0" fontId="25" fillId="0" borderId="0" xfId="0" applyFont="1" applyAlignment="1">
      <alignment vertical="top" wrapText="1"/>
    </xf>
    <xf numFmtId="0" fontId="0" fillId="0" borderId="0" xfId="0" applyAlignment="1">
      <alignment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0" fillId="4" borderId="0" xfId="0" applyNumberFormat="1" applyFont="1" applyFill="1" applyBorder="1" applyAlignment="1">
      <alignment horizontal="left" vertical="top" wrapText="1"/>
    </xf>
    <xf numFmtId="0" fontId="6" fillId="4" borderId="0" xfId="0" applyFont="1" applyFill="1" applyBorder="1" applyAlignment="1">
      <alignment horizontal="left" wrapText="1"/>
    </xf>
    <xf numFmtId="0" fontId="7" fillId="4" borderId="9" xfId="0" applyFont="1" applyFill="1" applyBorder="1" applyAlignment="1">
      <alignment horizontal="left" wrapText="1"/>
    </xf>
    <xf numFmtId="0" fontId="26" fillId="0" borderId="4" xfId="0" applyFont="1" applyFill="1" applyBorder="1" applyAlignment="1" applyProtection="1">
      <alignment horizontal="left" vertical="top" wrapText="1"/>
      <protection locked="0"/>
    </xf>
    <xf numFmtId="0" fontId="26" fillId="0" borderId="5" xfId="0" applyFont="1" applyFill="1" applyBorder="1" applyAlignment="1" applyProtection="1">
      <alignment horizontal="left" vertical="top" wrapText="1"/>
      <protection locked="0"/>
    </xf>
    <xf numFmtId="49" fontId="26" fillId="4" borderId="4" xfId="0" applyNumberFormat="1" applyFont="1" applyFill="1" applyBorder="1" applyAlignment="1">
      <alignment wrapText="1"/>
    </xf>
    <xf numFmtId="49" fontId="26" fillId="4" borderId="6" xfId="0" applyNumberFormat="1" applyFont="1" applyFill="1" applyBorder="1" applyAlignment="1">
      <alignment wrapText="1"/>
    </xf>
    <xf numFmtId="0" fontId="19" fillId="3" borderId="4" xfId="0" applyFont="1" applyFill="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19" fillId="4" borderId="0" xfId="0" applyFont="1" applyFill="1" applyBorder="1" applyAlignment="1" applyProtection="1">
      <alignment horizontal="left" wrapText="1"/>
      <protection locked="0"/>
    </xf>
    <xf numFmtId="0" fontId="19" fillId="2" borderId="2"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49" fontId="26" fillId="4" borderId="0" xfId="0" applyNumberFormat="1" applyFont="1" applyFill="1" applyBorder="1" applyAlignment="1" applyProtection="1">
      <alignment horizontal="left" vertical="top" wrapText="1"/>
      <protection locked="0"/>
    </xf>
    <xf numFmtId="49" fontId="20" fillId="4" borderId="0" xfId="0" applyNumberFormat="1" applyFont="1" applyFill="1" applyBorder="1" applyAlignment="1" applyProtection="1">
      <alignment horizontal="left" vertical="top" wrapText="1"/>
      <protection locked="0"/>
    </xf>
    <xf numFmtId="49" fontId="4" fillId="4" borderId="0" xfId="0" applyNumberFormat="1" applyFont="1" applyFill="1" applyAlignment="1">
      <alignment horizontal="center" wrapText="1"/>
    </xf>
    <xf numFmtId="0" fontId="19" fillId="2" borderId="8"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left" wrapText="1"/>
      <protection locked="0"/>
    </xf>
    <xf numFmtId="0" fontId="11" fillId="4" borderId="0" xfId="0" applyFont="1" applyFill="1" applyBorder="1" applyAlignment="1" applyProtection="1">
      <alignment horizontal="left" wrapText="1"/>
      <protection locked="0"/>
    </xf>
    <xf numFmtId="0" fontId="19" fillId="2" borderId="11"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49" fontId="14" fillId="3" borderId="1" xfId="0" applyNumberFormat="1" applyFont="1" applyFill="1" applyBorder="1" applyAlignment="1" applyProtection="1">
      <alignment horizontal="center" vertical="center" wrapText="1"/>
      <protection locked="0"/>
    </xf>
    <xf numFmtId="49" fontId="14" fillId="3" borderId="2"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left" vertical="top" wrapText="1"/>
      <protection locked="0"/>
    </xf>
    <xf numFmtId="0" fontId="11" fillId="0" borderId="0" xfId="0" applyFont="1" applyFill="1" applyBorder="1" applyAlignment="1" applyProtection="1">
      <alignment horizontal="left" wrapText="1"/>
      <protection locked="0"/>
    </xf>
    <xf numFmtId="49" fontId="3" fillId="4" borderId="0" xfId="0" applyNumberFormat="1" applyFont="1" applyFill="1" applyBorder="1" applyAlignment="1" applyProtection="1">
      <alignment horizontal="left" vertical="top" wrapText="1"/>
      <protection locked="0"/>
    </xf>
    <xf numFmtId="49" fontId="43" fillId="4" borderId="0" xfId="0" applyNumberFormat="1" applyFont="1" applyFill="1" applyBorder="1" applyAlignment="1" applyProtection="1">
      <alignment horizontal="left" vertical="top" wrapText="1"/>
      <protection locked="0"/>
    </xf>
    <xf numFmtId="49" fontId="43" fillId="0" borderId="0" xfId="0" applyNumberFormat="1" applyFont="1" applyBorder="1" applyAlignment="1" applyProtection="1">
      <alignment horizontal="left" vertical="top" wrapText="1"/>
      <protection locked="0"/>
    </xf>
    <xf numFmtId="0" fontId="30" fillId="4" borderId="11" xfId="0" applyNumberFormat="1" applyFont="1" applyFill="1" applyBorder="1" applyAlignment="1" applyProtection="1">
      <alignment horizontal="left" vertical="top" wrapText="1"/>
      <protection locked="0"/>
    </xf>
    <xf numFmtId="0" fontId="30" fillId="4" borderId="14" xfId="0" applyNumberFormat="1" applyFont="1" applyFill="1" applyBorder="1" applyAlignment="1" applyProtection="1">
      <alignment horizontal="left" vertical="top" wrapText="1"/>
      <protection locked="0"/>
    </xf>
    <xf numFmtId="0" fontId="30" fillId="4" borderId="12" xfId="0" applyNumberFormat="1" applyFont="1" applyFill="1" applyBorder="1" applyAlignment="1" applyProtection="1">
      <alignment horizontal="left" vertical="top" wrapText="1"/>
      <protection locked="0"/>
    </xf>
    <xf numFmtId="49" fontId="2" fillId="4" borderId="9" xfId="0" applyNumberFormat="1" applyFont="1" applyFill="1" applyBorder="1" applyAlignment="1" applyProtection="1">
      <alignment horizontal="left" wrapText="1"/>
      <protection locked="0"/>
    </xf>
    <xf numFmtId="49" fontId="2" fillId="3" borderId="1" xfId="0" applyNumberFormat="1" applyFont="1" applyFill="1" applyBorder="1" applyAlignment="1" applyProtection="1">
      <alignment horizontal="center" wrapText="1"/>
      <protection locked="0"/>
    </xf>
    <xf numFmtId="49" fontId="2" fillId="2" borderId="2" xfId="0" applyNumberFormat="1" applyFont="1" applyFill="1" applyBorder="1" applyAlignment="1" applyProtection="1">
      <alignment horizontal="center" wrapText="1"/>
      <protection locked="0"/>
    </xf>
    <xf numFmtId="0" fontId="19" fillId="4" borderId="15" xfId="0" applyNumberFormat="1" applyFont="1" applyFill="1" applyBorder="1" applyAlignment="1" applyProtection="1">
      <alignment horizontal="left" vertical="top" wrapText="1"/>
      <protection locked="0"/>
    </xf>
    <xf numFmtId="0" fontId="19" fillId="4" borderId="0" xfId="0" applyNumberFormat="1" applyFont="1" applyFill="1" applyBorder="1" applyAlignment="1" applyProtection="1">
      <alignment horizontal="left" vertical="top" wrapText="1"/>
      <protection locked="0"/>
    </xf>
    <xf numFmtId="0" fontId="19" fillId="4" borderId="16" xfId="0" applyNumberFormat="1" applyFont="1" applyFill="1" applyBorder="1" applyAlignment="1" applyProtection="1">
      <alignment horizontal="left" vertical="top" wrapText="1"/>
      <protection locked="0"/>
    </xf>
    <xf numFmtId="0" fontId="30" fillId="4" borderId="15" xfId="0" applyNumberFormat="1" applyFont="1" applyFill="1" applyBorder="1" applyAlignment="1" applyProtection="1">
      <alignment horizontal="left" vertical="top" wrapText="1"/>
      <protection locked="0"/>
    </xf>
    <xf numFmtId="0" fontId="30" fillId="4" borderId="0" xfId="0" applyNumberFormat="1" applyFont="1" applyFill="1" applyBorder="1" applyAlignment="1" applyProtection="1">
      <alignment horizontal="left" vertical="top" wrapText="1"/>
      <protection locked="0"/>
    </xf>
    <xf numFmtId="0" fontId="30" fillId="4" borderId="16" xfId="0" applyNumberFormat="1" applyFont="1" applyFill="1" applyBorder="1" applyAlignment="1" applyProtection="1">
      <alignment horizontal="left" vertical="top" wrapText="1"/>
      <protection locked="0"/>
    </xf>
    <xf numFmtId="0" fontId="27" fillId="3" borderId="4" xfId="0" applyNumberFormat="1" applyFont="1" applyFill="1" applyBorder="1" applyAlignment="1">
      <alignment horizontal="right" vertical="center" wrapText="1"/>
    </xf>
    <xf numFmtId="0" fontId="27" fillId="3" borderId="6" xfId="0" applyNumberFormat="1" applyFont="1" applyFill="1" applyBorder="1" applyAlignment="1">
      <alignment horizontal="right" vertical="center" wrapText="1"/>
    </xf>
    <xf numFmtId="0" fontId="27" fillId="3" borderId="5" xfId="0" applyNumberFormat="1" applyFont="1" applyFill="1" applyBorder="1" applyAlignment="1">
      <alignment horizontal="right" vertical="center" wrapText="1"/>
    </xf>
    <xf numFmtId="0" fontId="26" fillId="3" borderId="2" xfId="0" applyNumberFormat="1" applyFont="1" applyFill="1" applyBorder="1" applyAlignment="1">
      <alignment horizontal="left" vertical="top" wrapText="1"/>
    </xf>
    <xf numFmtId="0" fontId="26" fillId="3" borderId="13" xfId="0" applyNumberFormat="1" applyFont="1" applyFill="1" applyBorder="1" applyAlignment="1">
      <alignment horizontal="left" vertical="top" wrapText="1"/>
    </xf>
    <xf numFmtId="0" fontId="26" fillId="0" borderId="2" xfId="0" applyNumberFormat="1" applyFont="1" applyFill="1" applyBorder="1" applyAlignment="1">
      <alignment horizontal="left" vertical="top" wrapText="1"/>
    </xf>
    <xf numFmtId="0" fontId="26" fillId="0" borderId="13" xfId="0" applyNumberFormat="1" applyFont="1" applyFill="1" applyBorder="1" applyAlignment="1">
      <alignment horizontal="left" vertical="top" wrapText="1"/>
    </xf>
    <xf numFmtId="0" fontId="27" fillId="3" borderId="1" xfId="0" applyNumberFormat="1" applyFont="1" applyFill="1" applyBorder="1" applyAlignment="1">
      <alignment horizontal="right" vertical="center" wrapText="1"/>
    </xf>
    <xf numFmtId="0" fontId="26" fillId="3" borderId="3" xfId="0" applyNumberFormat="1" applyFont="1" applyFill="1" applyBorder="1" applyAlignment="1">
      <alignment horizontal="left" vertical="top" wrapText="1"/>
    </xf>
    <xf numFmtId="0" fontId="26" fillId="0" borderId="3" xfId="0" applyNumberFormat="1" applyFont="1" applyFill="1" applyBorder="1" applyAlignment="1">
      <alignment horizontal="left" vertical="top" wrapText="1"/>
    </xf>
    <xf numFmtId="0" fontId="19" fillId="2" borderId="4" xfId="0" applyNumberFormat="1" applyFont="1" applyFill="1" applyBorder="1" applyAlignment="1">
      <alignment horizontal="center" vertical="center" wrapText="1"/>
    </xf>
    <xf numFmtId="0" fontId="19" fillId="2" borderId="6" xfId="0" applyNumberFormat="1" applyFont="1" applyFill="1" applyBorder="1" applyAlignment="1">
      <alignment horizontal="center" vertical="center" wrapText="1"/>
    </xf>
    <xf numFmtId="0" fontId="19" fillId="2" borderId="5" xfId="0" applyNumberFormat="1" applyFont="1" applyFill="1" applyBorder="1" applyAlignment="1">
      <alignment horizontal="center" vertical="center" wrapText="1"/>
    </xf>
    <xf numFmtId="0" fontId="19" fillId="2" borderId="1" xfId="0" applyNumberFormat="1" applyFont="1" applyFill="1" applyBorder="1" applyAlignment="1">
      <alignment horizontal="center" wrapText="1"/>
    </xf>
    <xf numFmtId="0" fontId="19" fillId="2" borderId="1" xfId="0" applyNumberFormat="1" applyFont="1" applyFill="1" applyBorder="1" applyAlignment="1">
      <alignment horizontal="center" vertical="center" wrapText="1"/>
    </xf>
    <xf numFmtId="0" fontId="26" fillId="0" borderId="1" xfId="0" applyNumberFormat="1" applyFont="1" applyFill="1" applyBorder="1" applyAlignment="1">
      <alignment vertical="top" wrapText="1"/>
    </xf>
    <xf numFmtId="49" fontId="20" fillId="4" borderId="0" xfId="0" applyNumberFormat="1" applyFont="1" applyFill="1" applyBorder="1" applyAlignment="1">
      <alignment horizontal="left" vertical="top" wrapText="1"/>
    </xf>
    <xf numFmtId="0" fontId="26" fillId="3" borderId="1" xfId="0" applyNumberFormat="1" applyFont="1" applyFill="1" applyBorder="1" applyAlignment="1">
      <alignment horizontal="left" vertical="top" wrapText="1"/>
    </xf>
    <xf numFmtId="0" fontId="27" fillId="3" borderId="1" xfId="0" applyNumberFormat="1" applyFont="1" applyFill="1" applyBorder="1" applyAlignment="1">
      <alignment horizontal="right" vertical="top" wrapText="1"/>
    </xf>
    <xf numFmtId="4" fontId="19" fillId="2" borderId="1" xfId="0" applyNumberFormat="1" applyFont="1" applyFill="1" applyBorder="1" applyAlignment="1">
      <alignment horizontal="center" vertical="center" wrapText="1"/>
    </xf>
    <xf numFmtId="4" fontId="29" fillId="3" borderId="1" xfId="0" applyNumberFormat="1" applyFont="1" applyFill="1" applyBorder="1" applyAlignment="1">
      <alignment horizontal="center" vertical="center" wrapText="1"/>
    </xf>
    <xf numFmtId="0" fontId="26" fillId="0" borderId="1" xfId="0" applyNumberFormat="1" applyFont="1" applyFill="1" applyBorder="1" applyAlignment="1">
      <alignment horizontal="left" vertical="top" wrapText="1"/>
    </xf>
    <xf numFmtId="0" fontId="26" fillId="4" borderId="0" xfId="0" applyFont="1" applyFill="1" applyBorder="1" applyAlignment="1">
      <alignment horizontal="left" vertical="top" wrapText="1"/>
    </xf>
    <xf numFmtId="0" fontId="27" fillId="4" borderId="0" xfId="0" applyFont="1" applyFill="1" applyBorder="1" applyAlignment="1">
      <alignment horizontal="left" vertical="top" wrapText="1"/>
    </xf>
    <xf numFmtId="0" fontId="11" fillId="4" borderId="0" xfId="0" applyFont="1" applyFill="1" applyBorder="1" applyAlignment="1">
      <alignment horizontal="left" wrapText="1"/>
    </xf>
    <xf numFmtId="0" fontId="26" fillId="0" borderId="2" xfId="0" applyNumberFormat="1" applyFont="1" applyFill="1" applyBorder="1" applyAlignment="1">
      <alignment vertical="top" wrapText="1"/>
    </xf>
    <xf numFmtId="0" fontId="26" fillId="0" borderId="3" xfId="0" applyNumberFormat="1" applyFont="1" applyFill="1" applyBorder="1" applyAlignment="1">
      <alignment vertical="top" wrapText="1"/>
    </xf>
    <xf numFmtId="0" fontId="26" fillId="0" borderId="13" xfId="0" applyNumberFormat="1" applyFont="1" applyFill="1" applyBorder="1" applyAlignment="1">
      <alignment vertical="top" wrapText="1"/>
    </xf>
    <xf numFmtId="4" fontId="42" fillId="0" borderId="1" xfId="0" applyNumberFormat="1" applyFont="1" applyFill="1" applyBorder="1" applyAlignment="1">
      <alignment horizontal="left" vertical="top" wrapText="1"/>
    </xf>
    <xf numFmtId="0" fontId="31" fillId="4" borderId="0" xfId="0" applyFont="1" applyFill="1" applyAlignment="1">
      <alignment horizontal="left" vertical="top" wrapText="1"/>
    </xf>
    <xf numFmtId="0" fontId="6" fillId="0" borderId="0" xfId="0" applyFont="1" applyFill="1" applyBorder="1" applyAlignment="1">
      <alignment horizontal="left" wrapText="1"/>
    </xf>
    <xf numFmtId="4" fontId="6" fillId="2" borderId="3" xfId="0" applyNumberFormat="1" applyFont="1" applyFill="1" applyBorder="1" applyAlignment="1">
      <alignment horizontal="center" vertical="center" wrapText="1"/>
    </xf>
    <xf numFmtId="0" fontId="38" fillId="4" borderId="1" xfId="0" applyFont="1" applyFill="1" applyBorder="1" applyAlignment="1">
      <alignment horizontal="left" vertical="center" wrapText="1"/>
    </xf>
    <xf numFmtId="3" fontId="38" fillId="4" borderId="1" xfId="0" applyNumberFormat="1" applyFont="1" applyFill="1" applyBorder="1" applyAlignment="1">
      <alignment horizontal="right" vertical="center" wrapText="1"/>
    </xf>
    <xf numFmtId="0" fontId="6" fillId="0" borderId="11" xfId="0" applyFont="1" applyFill="1" applyBorder="1" applyAlignment="1">
      <alignment horizontal="left" wrapText="1"/>
    </xf>
    <xf numFmtId="0" fontId="6" fillId="0" borderId="14" xfId="0" applyFont="1" applyFill="1" applyBorder="1" applyAlignment="1">
      <alignment horizontal="left" wrapText="1"/>
    </xf>
    <xf numFmtId="0" fontId="6" fillId="0" borderId="12" xfId="0" applyFont="1" applyFill="1" applyBorder="1" applyAlignment="1">
      <alignment horizontal="left" wrapText="1"/>
    </xf>
    <xf numFmtId="4" fontId="41" fillId="3" borderId="8" xfId="0" applyNumberFormat="1" applyFont="1" applyFill="1" applyBorder="1" applyAlignment="1">
      <alignment horizontal="center" vertical="center" wrapText="1"/>
    </xf>
    <xf numFmtId="4" fontId="41" fillId="3" borderId="9" xfId="0" applyNumberFormat="1" applyFont="1" applyFill="1" applyBorder="1" applyAlignment="1">
      <alignment horizontal="center" vertical="center" wrapText="1"/>
    </xf>
    <xf numFmtId="4" fontId="41" fillId="3" borderId="7" xfId="0" applyNumberFormat="1" applyFont="1" applyFill="1" applyBorder="1" applyAlignment="1">
      <alignment horizontal="center" vertical="center" wrapText="1"/>
    </xf>
    <xf numFmtId="0" fontId="38" fillId="4" borderId="8"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38" fillId="4" borderId="7" xfId="0" applyFont="1" applyFill="1" applyBorder="1" applyAlignment="1">
      <alignment horizontal="left" vertical="center" wrapText="1"/>
    </xf>
    <xf numFmtId="0" fontId="38" fillId="4" borderId="11"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40" fillId="5"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4" fontId="40" fillId="2" borderId="1" xfId="0" applyNumberFormat="1" applyFont="1" applyFill="1" applyBorder="1" applyAlignment="1">
      <alignment horizontal="center" vertical="center" wrapText="1"/>
    </xf>
    <xf numFmtId="0" fontId="38" fillId="4" borderId="1" xfId="0" applyFont="1" applyFill="1" applyBorder="1" applyAlignment="1">
      <alignment vertical="center" wrapText="1"/>
    </xf>
    <xf numFmtId="0" fontId="19" fillId="5"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4" fontId="30" fillId="2" borderId="1" xfId="0" applyNumberFormat="1" applyFont="1" applyFill="1" applyBorder="1" applyAlignment="1">
      <alignment horizontal="center" vertical="center" wrapText="1"/>
    </xf>
    <xf numFmtId="4" fontId="30" fillId="2" borderId="1" xfId="0" applyNumberFormat="1" applyFont="1" applyFill="1" applyBorder="1" applyAlignment="1">
      <alignment horizontal="center" vertical="center"/>
    </xf>
    <xf numFmtId="0" fontId="30" fillId="4" borderId="8"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40" fillId="5" borderId="3" xfId="0" applyFont="1" applyFill="1" applyBorder="1" applyAlignment="1">
      <alignment horizontal="center" vertical="center" wrapText="1"/>
    </xf>
    <xf numFmtId="0" fontId="30" fillId="2" borderId="1" xfId="0" applyFont="1" applyFill="1" applyBorder="1" applyAlignment="1">
      <alignment vertical="center" wrapText="1"/>
    </xf>
    <xf numFmtId="4" fontId="38" fillId="4" borderId="1" xfId="0" applyNumberFormat="1" applyFont="1" applyFill="1" applyBorder="1" applyAlignment="1">
      <alignment horizontal="center" vertical="center" wrapText="1"/>
    </xf>
    <xf numFmtId="0" fontId="6" fillId="0" borderId="9" xfId="0" applyFont="1" applyFill="1" applyBorder="1" applyAlignment="1">
      <alignment horizontal="left" wrapText="1"/>
    </xf>
    <xf numFmtId="0" fontId="32" fillId="4" borderId="0" xfId="0" applyFont="1" applyFill="1" applyBorder="1" applyAlignment="1">
      <alignment horizontal="left" vertical="top" wrapText="1"/>
    </xf>
    <xf numFmtId="0" fontId="9" fillId="0" borderId="0" xfId="0" applyFont="1"/>
    <xf numFmtId="0" fontId="9" fillId="0" borderId="0" xfId="0" applyFont="1" applyAlignment="1">
      <alignment horizontal="right" vertical="center"/>
    </xf>
    <xf numFmtId="4" fontId="9" fillId="0" borderId="0" xfId="0" applyNumberFormat="1" applyFont="1" applyAlignment="1">
      <alignment horizontal="right" vertical="center"/>
    </xf>
    <xf numFmtId="4" fontId="9" fillId="0" borderId="0" xfId="0" applyNumberFormat="1" applyFont="1"/>
    <xf numFmtId="0" fontId="9" fillId="0" borderId="9" xfId="0" applyFont="1" applyBorder="1" applyAlignment="1">
      <alignment horizontal="right" vertical="center"/>
    </xf>
    <xf numFmtId="4" fontId="9" fillId="0" borderId="9" xfId="0" applyNumberFormat="1" applyFont="1" applyBorder="1" applyAlignment="1">
      <alignment horizontal="right" vertical="center"/>
    </xf>
    <xf numFmtId="4" fontId="9" fillId="0" borderId="9" xfId="0" applyNumberFormat="1" applyFont="1" applyBorder="1"/>
    <xf numFmtId="4" fontId="44" fillId="0" borderId="0" xfId="0" applyNumberFormat="1" applyFont="1" applyAlignment="1">
      <alignment horizontal="right" vertical="center"/>
    </xf>
    <xf numFmtId="0" fontId="45" fillId="0" borderId="0" xfId="0" applyFont="1" applyAlignment="1">
      <alignment horizontal="right" vertical="center"/>
    </xf>
    <xf numFmtId="4" fontId="45" fillId="0" borderId="0" xfId="0" applyNumberFormat="1" applyFont="1" applyAlignment="1">
      <alignment horizontal="right" vertical="center"/>
    </xf>
    <xf numFmtId="0" fontId="46" fillId="0" borderId="0" xfId="0" applyFont="1"/>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876300</xdr:colOff>
      <xdr:row>4</xdr:row>
      <xdr:rowOff>49987</xdr:rowOff>
    </xdr:to>
    <xdr:pic>
      <xdr:nvPicPr>
        <xdr:cNvPr id="3" name="Picture 1" descr="LOGOnpk2014.jpg"/>
        <xdr:cNvPicPr>
          <a:picLocks noChangeAspect="1"/>
        </xdr:cNvPicPr>
      </xdr:nvPicPr>
      <xdr:blipFill>
        <a:blip xmlns:r="http://schemas.openxmlformats.org/officeDocument/2006/relationships" r:embed="rId1" cstate="print"/>
        <a:stretch>
          <a:fillRect/>
        </a:stretch>
      </xdr:blipFill>
      <xdr:spPr>
        <a:xfrm>
          <a:off x="0" y="0"/>
          <a:ext cx="876300" cy="87866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tabSelected="1" view="pageBreakPreview" zoomScaleNormal="100" zoomScaleSheetLayoutView="100" workbookViewId="0"/>
  </sheetViews>
  <sheetFormatPr defaultRowHeight="15" x14ac:dyDescent="0.25"/>
  <cols>
    <col min="1" max="1" width="13.5703125" customWidth="1"/>
    <col min="2" max="2" width="29.42578125" customWidth="1"/>
    <col min="3" max="3" width="25.85546875" customWidth="1"/>
  </cols>
  <sheetData>
    <row r="1" spans="1:6" ht="9.9499999999999993" customHeight="1" x14ac:dyDescent="0.25"/>
    <row r="2" spans="1:6" s="37" customFormat="1" ht="36" customHeight="1" x14ac:dyDescent="0.25">
      <c r="B2" s="38" t="s">
        <v>113</v>
      </c>
      <c r="C2" s="39" t="s">
        <v>114</v>
      </c>
      <c r="D2" s="125" t="s">
        <v>121</v>
      </c>
      <c r="E2" s="126"/>
      <c r="F2" s="40"/>
    </row>
    <row r="3" spans="1:6" ht="9.9499999999999993" customHeight="1" x14ac:dyDescent="0.25">
      <c r="B3" s="41" t="s">
        <v>115</v>
      </c>
      <c r="C3" s="42" t="s">
        <v>116</v>
      </c>
      <c r="D3" s="125" t="s">
        <v>117</v>
      </c>
      <c r="E3" s="125"/>
      <c r="F3" s="42"/>
    </row>
    <row r="4" spans="1:6" ht="9.9499999999999993" customHeight="1" x14ac:dyDescent="0.25">
      <c r="B4" s="41" t="s">
        <v>118</v>
      </c>
      <c r="C4" s="42" t="s">
        <v>120</v>
      </c>
      <c r="D4" s="125" t="s">
        <v>119</v>
      </c>
      <c r="E4" s="125"/>
      <c r="F4" s="42"/>
    </row>
    <row r="8" spans="1:6" x14ac:dyDescent="0.25">
      <c r="A8" t="s">
        <v>550</v>
      </c>
    </row>
    <row r="9" spans="1:6" x14ac:dyDescent="0.25">
      <c r="A9" t="s">
        <v>642</v>
      </c>
    </row>
    <row r="10" spans="1:6" x14ac:dyDescent="0.25">
      <c r="A10" t="s">
        <v>641</v>
      </c>
    </row>
    <row r="22" spans="1:5" ht="46.5" customHeight="1" x14ac:dyDescent="0.25">
      <c r="A22" s="127" t="s">
        <v>318</v>
      </c>
      <c r="B22" s="128"/>
      <c r="C22" s="128"/>
      <c r="D22" s="128"/>
      <c r="E22" s="128"/>
    </row>
  </sheetData>
  <mergeCells count="4">
    <mergeCell ref="D2:E2"/>
    <mergeCell ref="D3:E3"/>
    <mergeCell ref="D4:E4"/>
    <mergeCell ref="A22:E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view="pageBreakPreview" zoomScaleNormal="100" zoomScaleSheetLayoutView="100" workbookViewId="0">
      <selection sqref="A1:C1"/>
    </sheetView>
  </sheetViews>
  <sheetFormatPr defaultRowHeight="15" x14ac:dyDescent="0.25"/>
  <cols>
    <col min="1" max="3" width="28.7109375" style="2" customWidth="1"/>
    <col min="4" max="4" width="27.7109375" style="2" customWidth="1"/>
    <col min="5" max="16384" width="9.140625" style="2"/>
  </cols>
  <sheetData>
    <row r="1" spans="1:4" s="3" customFormat="1" ht="30" customHeight="1" x14ac:dyDescent="0.25">
      <c r="A1" s="131" t="s">
        <v>59</v>
      </c>
      <c r="B1" s="131"/>
      <c r="C1" s="131"/>
    </row>
    <row r="2" spans="1:4" ht="30" customHeight="1" x14ac:dyDescent="0.25">
      <c r="A2" s="132" t="s">
        <v>66</v>
      </c>
      <c r="B2" s="132"/>
      <c r="C2" s="132"/>
    </row>
    <row r="3" spans="1:4" ht="15" customHeight="1" x14ac:dyDescent="0.25">
      <c r="A3" s="130" t="s">
        <v>32</v>
      </c>
      <c r="B3" s="130" t="s">
        <v>33</v>
      </c>
      <c r="C3" s="130" t="s">
        <v>34</v>
      </c>
    </row>
    <row r="4" spans="1:4" ht="15" customHeight="1" x14ac:dyDescent="0.25">
      <c r="A4" s="130"/>
      <c r="B4" s="130"/>
      <c r="C4" s="130"/>
      <c r="D4" s="4"/>
    </row>
    <row r="5" spans="1:4" s="5" customFormat="1" x14ac:dyDescent="0.25">
      <c r="A5" s="36" t="s">
        <v>337</v>
      </c>
      <c r="B5" s="36" t="s">
        <v>338</v>
      </c>
      <c r="C5" s="36" t="s">
        <v>339</v>
      </c>
      <c r="D5" s="2"/>
    </row>
    <row r="6" spans="1:4" x14ac:dyDescent="0.25">
      <c r="A6" s="35" t="s">
        <v>340</v>
      </c>
      <c r="B6" s="35" t="s">
        <v>343</v>
      </c>
      <c r="C6" s="36" t="s">
        <v>339</v>
      </c>
    </row>
    <row r="7" spans="1:4" x14ac:dyDescent="0.25">
      <c r="A7" s="35" t="s">
        <v>341</v>
      </c>
      <c r="B7" s="35" t="s">
        <v>344</v>
      </c>
      <c r="C7" s="36" t="s">
        <v>339</v>
      </c>
    </row>
    <row r="8" spans="1:4" x14ac:dyDescent="0.25">
      <c r="A8" s="35" t="s">
        <v>342</v>
      </c>
      <c r="B8" s="35" t="s">
        <v>345</v>
      </c>
      <c r="C8" s="36" t="s">
        <v>339</v>
      </c>
    </row>
    <row r="9" spans="1:4" ht="30" x14ac:dyDescent="0.25">
      <c r="A9" s="35" t="s">
        <v>554</v>
      </c>
      <c r="B9" s="35" t="s">
        <v>555</v>
      </c>
      <c r="C9" s="36" t="s">
        <v>339</v>
      </c>
    </row>
    <row r="10" spans="1:4" ht="30" customHeight="1" x14ac:dyDescent="0.25">
      <c r="A10" s="133" t="s">
        <v>93</v>
      </c>
      <c r="B10" s="133"/>
      <c r="C10" s="133"/>
      <c r="D10" s="1"/>
    </row>
    <row r="11" spans="1:4" x14ac:dyDescent="0.25">
      <c r="A11" s="129" t="s">
        <v>32</v>
      </c>
      <c r="B11" s="129" t="s">
        <v>33</v>
      </c>
      <c r="C11" s="129" t="s">
        <v>34</v>
      </c>
      <c r="D11" s="1"/>
    </row>
    <row r="12" spans="1:4" x14ac:dyDescent="0.25">
      <c r="A12" s="130"/>
      <c r="B12" s="130"/>
      <c r="C12" s="130"/>
    </row>
    <row r="13" spans="1:4" ht="75" x14ac:dyDescent="0.25">
      <c r="A13" s="36" t="s">
        <v>346</v>
      </c>
      <c r="B13" s="36" t="s">
        <v>352</v>
      </c>
      <c r="C13" s="36" t="s">
        <v>353</v>
      </c>
    </row>
    <row r="14" spans="1:4" ht="30" x14ac:dyDescent="0.25">
      <c r="A14" s="36" t="s">
        <v>347</v>
      </c>
      <c r="B14" s="36" t="s">
        <v>351</v>
      </c>
      <c r="C14" s="36" t="s">
        <v>354</v>
      </c>
    </row>
    <row r="15" spans="1:4" ht="30" x14ac:dyDescent="0.25">
      <c r="A15" s="36" t="s">
        <v>348</v>
      </c>
      <c r="B15" s="36" t="s">
        <v>351</v>
      </c>
      <c r="C15" s="36" t="s">
        <v>355</v>
      </c>
    </row>
    <row r="16" spans="1:4" x14ac:dyDescent="0.25">
      <c r="A16" s="36" t="s">
        <v>349</v>
      </c>
      <c r="B16" s="36" t="s">
        <v>351</v>
      </c>
      <c r="C16" s="36" t="s">
        <v>356</v>
      </c>
    </row>
    <row r="17" spans="1:3" x14ac:dyDescent="0.25">
      <c r="A17" s="36" t="s">
        <v>341</v>
      </c>
      <c r="B17" s="36" t="s">
        <v>350</v>
      </c>
      <c r="C17" s="36" t="s">
        <v>339</v>
      </c>
    </row>
  </sheetData>
  <sheetProtection formatCells="0" formatRows="0" insertRows="0" insertHyperlinks="0" deleteRows="0" sort="0" autoFilter="0" pivotTables="0"/>
  <mergeCells count="9">
    <mergeCell ref="A11:A12"/>
    <mergeCell ref="B11:B12"/>
    <mergeCell ref="C11:C12"/>
    <mergeCell ref="A1:C1"/>
    <mergeCell ref="A2:C2"/>
    <mergeCell ref="A10:C10"/>
    <mergeCell ref="C3:C4"/>
    <mergeCell ref="A3:A4"/>
    <mergeCell ref="B3:B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showGridLines="0" view="pageBreakPreview" zoomScaleNormal="100" zoomScaleSheetLayoutView="100" workbookViewId="0">
      <selection sqref="A1:E1"/>
    </sheetView>
  </sheetViews>
  <sheetFormatPr defaultRowHeight="15" x14ac:dyDescent="0.25"/>
  <cols>
    <col min="1" max="1" width="24.42578125" style="114" customWidth="1"/>
    <col min="2" max="5" width="15.7109375" style="114" customWidth="1"/>
    <col min="6" max="16384" width="9.140625" style="100"/>
  </cols>
  <sheetData>
    <row r="1" spans="1:12" s="98" customFormat="1" ht="18.75" customHeight="1" x14ac:dyDescent="0.25">
      <c r="A1" s="148" t="s">
        <v>58</v>
      </c>
      <c r="B1" s="148"/>
      <c r="C1" s="148"/>
      <c r="D1" s="148"/>
      <c r="E1" s="148"/>
    </row>
    <row r="2" spans="1:12" s="99" customFormat="1" ht="33.75" customHeight="1" x14ac:dyDescent="0.2">
      <c r="A2" s="147" t="s">
        <v>271</v>
      </c>
      <c r="B2" s="147"/>
      <c r="C2" s="147"/>
      <c r="D2" s="147"/>
      <c r="E2" s="147"/>
    </row>
    <row r="3" spans="1:12" s="99" customFormat="1" ht="18.75" customHeight="1" x14ac:dyDescent="0.2">
      <c r="A3" s="147" t="s">
        <v>272</v>
      </c>
      <c r="B3" s="147"/>
      <c r="C3" s="147"/>
      <c r="D3" s="147"/>
      <c r="E3" s="147"/>
    </row>
    <row r="4" spans="1:12" ht="15" customHeight="1" x14ac:dyDescent="0.25">
      <c r="A4" s="152" t="s">
        <v>67</v>
      </c>
      <c r="B4" s="152"/>
      <c r="C4" s="153"/>
      <c r="D4" s="153"/>
      <c r="E4" s="121"/>
    </row>
    <row r="5" spans="1:12" ht="15" customHeight="1" x14ac:dyDescent="0.25">
      <c r="A5" s="146" t="s">
        <v>1</v>
      </c>
      <c r="B5" s="150" t="s">
        <v>268</v>
      </c>
      <c r="C5" s="141" t="s">
        <v>2</v>
      </c>
      <c r="D5" s="141" t="s">
        <v>99</v>
      </c>
      <c r="E5" s="141" t="s">
        <v>0</v>
      </c>
      <c r="H5" s="101"/>
    </row>
    <row r="6" spans="1:12" x14ac:dyDescent="0.25">
      <c r="A6" s="141"/>
      <c r="B6" s="151"/>
      <c r="C6" s="141"/>
      <c r="D6" s="141"/>
      <c r="E6" s="141"/>
      <c r="J6" s="149"/>
      <c r="K6" s="149"/>
      <c r="L6" s="149"/>
    </row>
    <row r="7" spans="1:12" s="99" customFormat="1" ht="56.25" x14ac:dyDescent="0.2">
      <c r="A7" s="102"/>
      <c r="B7" s="122" t="s">
        <v>104</v>
      </c>
      <c r="C7" s="102" t="s">
        <v>100</v>
      </c>
      <c r="D7" s="103"/>
      <c r="E7" s="104"/>
      <c r="H7" s="43"/>
      <c r="K7" s="105" t="s">
        <v>65</v>
      </c>
    </row>
    <row r="8" spans="1:12" s="99" customFormat="1" ht="11.25" x14ac:dyDescent="0.2">
      <c r="A8" s="106"/>
      <c r="B8" s="107"/>
      <c r="C8" s="106"/>
      <c r="D8" s="106"/>
      <c r="E8" s="106"/>
      <c r="H8" s="43"/>
      <c r="K8" s="108"/>
    </row>
    <row r="9" spans="1:12" s="99" customFormat="1" ht="22.5" x14ac:dyDescent="0.2">
      <c r="A9" s="109" t="s">
        <v>429</v>
      </c>
      <c r="B9" s="67" t="s">
        <v>72</v>
      </c>
      <c r="C9" s="68" t="s">
        <v>430</v>
      </c>
      <c r="D9" s="110"/>
      <c r="E9" s="68" t="s">
        <v>431</v>
      </c>
      <c r="H9" s="43"/>
    </row>
    <row r="10" spans="1:12" s="99" customFormat="1" ht="22.5" x14ac:dyDescent="0.2">
      <c r="A10" s="109" t="s">
        <v>432</v>
      </c>
      <c r="B10" s="67" t="s">
        <v>72</v>
      </c>
      <c r="C10" s="68" t="s">
        <v>433</v>
      </c>
      <c r="D10" s="110" t="s">
        <v>434</v>
      </c>
      <c r="E10" s="68"/>
      <c r="H10" s="43"/>
    </row>
    <row r="11" spans="1:12" s="99" customFormat="1" ht="33.75" x14ac:dyDescent="0.2">
      <c r="A11" s="109" t="s">
        <v>435</v>
      </c>
      <c r="B11" s="67" t="s">
        <v>71</v>
      </c>
      <c r="C11" s="68" t="s">
        <v>436</v>
      </c>
      <c r="D11" s="68" t="s">
        <v>615</v>
      </c>
      <c r="E11" s="68" t="s">
        <v>445</v>
      </c>
      <c r="H11" s="43"/>
    </row>
    <row r="12" spans="1:12" s="99" customFormat="1" ht="22.5" x14ac:dyDescent="0.2">
      <c r="A12" s="109" t="s">
        <v>437</v>
      </c>
      <c r="B12" s="67" t="s">
        <v>71</v>
      </c>
      <c r="C12" s="68" t="s">
        <v>438</v>
      </c>
      <c r="D12" s="110" t="s">
        <v>319</v>
      </c>
      <c r="E12" s="68" t="s">
        <v>439</v>
      </c>
      <c r="H12" s="43"/>
    </row>
    <row r="13" spans="1:12" s="99" customFormat="1" ht="22.5" x14ac:dyDescent="0.2">
      <c r="A13" s="109" t="s">
        <v>440</v>
      </c>
      <c r="B13" s="67" t="s">
        <v>71</v>
      </c>
      <c r="C13" s="68" t="s">
        <v>441</v>
      </c>
      <c r="D13" s="110" t="s">
        <v>319</v>
      </c>
      <c r="E13" s="68" t="s">
        <v>439</v>
      </c>
    </row>
    <row r="14" spans="1:12" s="99" customFormat="1" ht="22.5" x14ac:dyDescent="0.2">
      <c r="A14" s="109" t="s">
        <v>442</v>
      </c>
      <c r="B14" s="67" t="s">
        <v>72</v>
      </c>
      <c r="C14" s="68" t="s">
        <v>443</v>
      </c>
      <c r="D14" s="110" t="s">
        <v>319</v>
      </c>
      <c r="E14" s="68"/>
    </row>
    <row r="15" spans="1:12" s="99" customFormat="1" ht="11.25" x14ac:dyDescent="0.2">
      <c r="A15" s="109" t="s">
        <v>444</v>
      </c>
      <c r="B15" s="67" t="s">
        <v>71</v>
      </c>
      <c r="C15" s="68"/>
      <c r="D15" s="110" t="s">
        <v>319</v>
      </c>
      <c r="E15" s="68" t="s">
        <v>445</v>
      </c>
    </row>
    <row r="16" spans="1:12" s="31" customFormat="1" ht="15" customHeight="1" x14ac:dyDescent="0.25">
      <c r="A16" s="144" t="s">
        <v>68</v>
      </c>
      <c r="B16" s="144"/>
      <c r="C16" s="144"/>
      <c r="D16" s="144"/>
      <c r="E16" s="120"/>
    </row>
    <row r="17" spans="1:8" x14ac:dyDescent="0.25">
      <c r="A17" s="138" t="s">
        <v>6</v>
      </c>
      <c r="B17" s="139"/>
      <c r="C17" s="139"/>
      <c r="D17" s="139"/>
      <c r="E17" s="140"/>
      <c r="G17" s="17"/>
      <c r="H17" s="17"/>
    </row>
    <row r="18" spans="1:8" x14ac:dyDescent="0.25">
      <c r="A18" s="141" t="s">
        <v>3</v>
      </c>
      <c r="B18" s="141" t="s">
        <v>14</v>
      </c>
      <c r="C18" s="141" t="s">
        <v>4</v>
      </c>
      <c r="D18" s="145" t="s">
        <v>5</v>
      </c>
      <c r="E18" s="145" t="s">
        <v>0</v>
      </c>
      <c r="G18" s="17"/>
      <c r="H18" s="17"/>
    </row>
    <row r="19" spans="1:8" x14ac:dyDescent="0.25">
      <c r="A19" s="141"/>
      <c r="B19" s="141"/>
      <c r="C19" s="141"/>
      <c r="D19" s="146"/>
      <c r="E19" s="146"/>
      <c r="G19" s="17"/>
      <c r="H19" s="17"/>
    </row>
    <row r="20" spans="1:8" s="99" customFormat="1" ht="22.5" x14ac:dyDescent="0.2">
      <c r="A20" s="102"/>
      <c r="B20" s="102"/>
      <c r="C20" s="102"/>
      <c r="D20" s="122" t="s">
        <v>104</v>
      </c>
      <c r="E20" s="102" t="s">
        <v>105</v>
      </c>
      <c r="F20" s="111"/>
      <c r="G20" s="43"/>
      <c r="H20" s="43"/>
    </row>
    <row r="21" spans="1:8" x14ac:dyDescent="0.25">
      <c r="A21" s="119"/>
      <c r="B21" s="119"/>
      <c r="C21" s="119"/>
      <c r="D21" s="119"/>
      <c r="E21" s="119"/>
      <c r="G21" s="17"/>
      <c r="H21" s="17"/>
    </row>
    <row r="22" spans="1:8" s="99" customFormat="1" ht="22.5" x14ac:dyDescent="0.2">
      <c r="A22" s="109" t="s">
        <v>338</v>
      </c>
      <c r="B22" s="68" t="s">
        <v>446</v>
      </c>
      <c r="C22" s="68" t="s">
        <v>447</v>
      </c>
      <c r="D22" s="68" t="s">
        <v>76</v>
      </c>
      <c r="E22" s="68"/>
      <c r="G22" s="43"/>
      <c r="H22" s="43"/>
    </row>
    <row r="23" spans="1:8" s="99" customFormat="1" ht="22.5" x14ac:dyDescent="0.2">
      <c r="A23" s="68" t="s">
        <v>343</v>
      </c>
      <c r="B23" s="68" t="s">
        <v>448</v>
      </c>
      <c r="C23" s="68" t="s">
        <v>449</v>
      </c>
      <c r="D23" s="68" t="s">
        <v>74</v>
      </c>
      <c r="E23" s="68"/>
    </row>
    <row r="24" spans="1:8" s="99" customFormat="1" ht="22.5" x14ac:dyDescent="0.2">
      <c r="A24" s="68" t="s">
        <v>450</v>
      </c>
      <c r="B24" s="68" t="s">
        <v>448</v>
      </c>
      <c r="C24" s="68" t="s">
        <v>451</v>
      </c>
      <c r="D24" s="68" t="s">
        <v>74</v>
      </c>
      <c r="E24" s="68"/>
    </row>
    <row r="25" spans="1:8" s="99" customFormat="1" ht="22.5" x14ac:dyDescent="0.2">
      <c r="A25" s="68" t="s">
        <v>450</v>
      </c>
      <c r="B25" s="68" t="s">
        <v>448</v>
      </c>
      <c r="C25" s="68" t="s">
        <v>452</v>
      </c>
      <c r="D25" s="68" t="s">
        <v>74</v>
      </c>
      <c r="E25" s="68"/>
    </row>
    <row r="26" spans="1:8" s="99" customFormat="1" ht="22.5" x14ac:dyDescent="0.2">
      <c r="A26" s="68" t="s">
        <v>453</v>
      </c>
      <c r="B26" s="68" t="s">
        <v>454</v>
      </c>
      <c r="C26" s="68" t="s">
        <v>455</v>
      </c>
      <c r="D26" s="68" t="s">
        <v>74</v>
      </c>
      <c r="E26" s="68"/>
    </row>
    <row r="27" spans="1:8" s="99" customFormat="1" ht="22.5" x14ac:dyDescent="0.2">
      <c r="A27" s="68" t="s">
        <v>456</v>
      </c>
      <c r="B27" s="68" t="s">
        <v>454</v>
      </c>
      <c r="C27" s="68" t="s">
        <v>457</v>
      </c>
      <c r="D27" s="68" t="s">
        <v>74</v>
      </c>
      <c r="E27" s="68"/>
    </row>
    <row r="28" spans="1:8" s="99" customFormat="1" ht="22.5" x14ac:dyDescent="0.2">
      <c r="A28" s="68" t="s">
        <v>456</v>
      </c>
      <c r="B28" s="68" t="s">
        <v>454</v>
      </c>
      <c r="C28" s="68" t="s">
        <v>458</v>
      </c>
      <c r="D28" s="68" t="s">
        <v>74</v>
      </c>
      <c r="E28" s="68"/>
    </row>
    <row r="29" spans="1:8" s="99" customFormat="1" ht="22.5" x14ac:dyDescent="0.2">
      <c r="A29" s="68" t="s">
        <v>456</v>
      </c>
      <c r="B29" s="68" t="s">
        <v>454</v>
      </c>
      <c r="C29" s="68" t="s">
        <v>459</v>
      </c>
      <c r="D29" s="68" t="s">
        <v>74</v>
      </c>
      <c r="E29" s="68"/>
    </row>
    <row r="30" spans="1:8" s="99" customFormat="1" ht="22.5" x14ac:dyDescent="0.2">
      <c r="A30" s="68" t="s">
        <v>456</v>
      </c>
      <c r="B30" s="68" t="s">
        <v>454</v>
      </c>
      <c r="C30" s="68" t="s">
        <v>460</v>
      </c>
      <c r="D30" s="68" t="s">
        <v>74</v>
      </c>
      <c r="E30" s="68"/>
    </row>
    <row r="31" spans="1:8" s="99" customFormat="1" ht="22.5" x14ac:dyDescent="0.2">
      <c r="A31" s="68" t="s">
        <v>542</v>
      </c>
      <c r="B31" s="68" t="s">
        <v>454</v>
      </c>
      <c r="C31" s="68" t="s">
        <v>543</v>
      </c>
      <c r="D31" s="68" t="s">
        <v>74</v>
      </c>
      <c r="E31" s="68"/>
    </row>
    <row r="32" spans="1:8" s="99" customFormat="1" ht="33.75" x14ac:dyDescent="0.2">
      <c r="A32" s="68" t="s">
        <v>461</v>
      </c>
      <c r="B32" s="68" t="s">
        <v>462</v>
      </c>
      <c r="C32" s="68" t="s">
        <v>616</v>
      </c>
      <c r="D32" s="68" t="s">
        <v>74</v>
      </c>
      <c r="E32" s="68"/>
    </row>
    <row r="33" spans="1:5" s="99" customFormat="1" ht="33.75" x14ac:dyDescent="0.2">
      <c r="A33" s="68" t="s">
        <v>463</v>
      </c>
      <c r="B33" s="68" t="s">
        <v>462</v>
      </c>
      <c r="C33" s="68" t="s">
        <v>464</v>
      </c>
      <c r="D33" s="68" t="s">
        <v>74</v>
      </c>
      <c r="E33" s="68"/>
    </row>
    <row r="34" spans="1:5" s="99" customFormat="1" ht="33.75" x14ac:dyDescent="0.2">
      <c r="A34" s="68" t="s">
        <v>465</v>
      </c>
      <c r="B34" s="68" t="s">
        <v>462</v>
      </c>
      <c r="C34" s="68" t="s">
        <v>466</v>
      </c>
      <c r="D34" s="68" t="s">
        <v>74</v>
      </c>
      <c r="E34" s="68"/>
    </row>
    <row r="35" spans="1:5" s="99" customFormat="1" ht="33.75" x14ac:dyDescent="0.2">
      <c r="A35" s="68" t="s">
        <v>467</v>
      </c>
      <c r="B35" s="68" t="s">
        <v>462</v>
      </c>
      <c r="C35" s="68" t="s">
        <v>468</v>
      </c>
      <c r="D35" s="68" t="s">
        <v>74</v>
      </c>
      <c r="E35" s="68"/>
    </row>
    <row r="36" spans="1:5" s="99" customFormat="1" ht="33.75" x14ac:dyDescent="0.2">
      <c r="A36" s="68" t="s">
        <v>467</v>
      </c>
      <c r="B36" s="68" t="s">
        <v>462</v>
      </c>
      <c r="C36" s="68" t="s">
        <v>469</v>
      </c>
      <c r="D36" s="68" t="s">
        <v>74</v>
      </c>
      <c r="E36" s="68"/>
    </row>
    <row r="37" spans="1:5" s="99" customFormat="1" ht="33.75" x14ac:dyDescent="0.2">
      <c r="A37" s="68" t="s">
        <v>467</v>
      </c>
      <c r="B37" s="68" t="s">
        <v>462</v>
      </c>
      <c r="C37" s="68" t="s">
        <v>470</v>
      </c>
      <c r="D37" s="68" t="s">
        <v>74</v>
      </c>
      <c r="E37" s="68"/>
    </row>
    <row r="38" spans="1:5" s="99" customFormat="1" ht="56.25" x14ac:dyDescent="0.2">
      <c r="A38" s="68" t="s">
        <v>471</v>
      </c>
      <c r="B38" s="68" t="s">
        <v>472</v>
      </c>
      <c r="C38" s="68" t="s">
        <v>473</v>
      </c>
      <c r="D38" s="68" t="s">
        <v>74</v>
      </c>
      <c r="E38" s="68"/>
    </row>
    <row r="39" spans="1:5" s="99" customFormat="1" ht="56.25" x14ac:dyDescent="0.2">
      <c r="A39" s="68" t="s">
        <v>474</v>
      </c>
      <c r="B39" s="68" t="s">
        <v>472</v>
      </c>
      <c r="C39" s="68" t="s">
        <v>475</v>
      </c>
      <c r="D39" s="68" t="s">
        <v>74</v>
      </c>
      <c r="E39" s="68"/>
    </row>
    <row r="40" spans="1:5" s="99" customFormat="1" ht="22.5" x14ac:dyDescent="0.2">
      <c r="A40" s="68" t="s">
        <v>544</v>
      </c>
      <c r="B40" s="68" t="s">
        <v>446</v>
      </c>
      <c r="C40" s="68" t="s">
        <v>545</v>
      </c>
      <c r="D40" s="68" t="s">
        <v>74</v>
      </c>
      <c r="E40" s="68"/>
    </row>
    <row r="41" spans="1:5" s="99" customFormat="1" ht="22.5" x14ac:dyDescent="0.2">
      <c r="A41" s="68" t="s">
        <v>476</v>
      </c>
      <c r="B41" s="68" t="s">
        <v>477</v>
      </c>
      <c r="C41" s="68" t="s">
        <v>478</v>
      </c>
      <c r="D41" s="68" t="s">
        <v>74</v>
      </c>
      <c r="E41" s="68"/>
    </row>
    <row r="42" spans="1:5" s="99" customFormat="1" ht="22.5" x14ac:dyDescent="0.2">
      <c r="A42" s="68" t="s">
        <v>479</v>
      </c>
      <c r="B42" s="68" t="s">
        <v>477</v>
      </c>
      <c r="C42" s="68" t="s">
        <v>480</v>
      </c>
      <c r="D42" s="68" t="s">
        <v>74</v>
      </c>
      <c r="E42" s="68"/>
    </row>
    <row r="43" spans="1:5" s="99" customFormat="1" ht="22.5" x14ac:dyDescent="0.2">
      <c r="A43" s="68" t="s">
        <v>481</v>
      </c>
      <c r="B43" s="68" t="s">
        <v>477</v>
      </c>
      <c r="C43" s="68" t="s">
        <v>482</v>
      </c>
      <c r="D43" s="68" t="s">
        <v>74</v>
      </c>
      <c r="E43" s="68"/>
    </row>
    <row r="44" spans="1:5" s="99" customFormat="1" ht="22.5" x14ac:dyDescent="0.2">
      <c r="A44" s="68" t="s">
        <v>483</v>
      </c>
      <c r="B44" s="68" t="s">
        <v>477</v>
      </c>
      <c r="C44" s="68" t="s">
        <v>484</v>
      </c>
      <c r="D44" s="68" t="s">
        <v>75</v>
      </c>
      <c r="E44" s="68"/>
    </row>
    <row r="45" spans="1:5" ht="15" customHeight="1" x14ac:dyDescent="0.25">
      <c r="A45" s="138" t="s">
        <v>7</v>
      </c>
      <c r="B45" s="139"/>
      <c r="C45" s="139"/>
      <c r="D45" s="139"/>
      <c r="E45" s="140"/>
    </row>
    <row r="46" spans="1:5" x14ac:dyDescent="0.25">
      <c r="A46" s="141" t="s">
        <v>3</v>
      </c>
      <c r="B46" s="141" t="s">
        <v>14</v>
      </c>
      <c r="C46" s="141" t="s">
        <v>4</v>
      </c>
      <c r="D46" s="145" t="s">
        <v>5</v>
      </c>
      <c r="E46" s="145" t="s">
        <v>0</v>
      </c>
    </row>
    <row r="47" spans="1:5" x14ac:dyDescent="0.25">
      <c r="A47" s="141"/>
      <c r="B47" s="141"/>
      <c r="C47" s="141"/>
      <c r="D47" s="146"/>
      <c r="E47" s="146"/>
    </row>
    <row r="48" spans="1:5" s="99" customFormat="1" ht="22.5" x14ac:dyDescent="0.2">
      <c r="A48" s="102"/>
      <c r="B48" s="102"/>
      <c r="C48" s="102"/>
      <c r="D48" s="122" t="s">
        <v>104</v>
      </c>
      <c r="E48" s="102" t="s">
        <v>105</v>
      </c>
    </row>
    <row r="49" spans="1:9" x14ac:dyDescent="0.25">
      <c r="A49" s="119"/>
      <c r="B49" s="119"/>
      <c r="C49" s="119"/>
      <c r="D49" s="119"/>
      <c r="E49" s="119"/>
    </row>
    <row r="50" spans="1:9" s="99" customFormat="1" ht="11.25" x14ac:dyDescent="0.2">
      <c r="A50" s="109"/>
      <c r="B50" s="68"/>
      <c r="C50" s="68"/>
      <c r="D50" s="68"/>
      <c r="E50" s="68"/>
    </row>
    <row r="51" spans="1:9" s="99" customFormat="1" ht="56.25" x14ac:dyDescent="0.2">
      <c r="A51" s="68" t="s">
        <v>617</v>
      </c>
      <c r="B51" s="68" t="s">
        <v>472</v>
      </c>
      <c r="C51" s="68" t="s">
        <v>485</v>
      </c>
      <c r="D51" s="68" t="s">
        <v>76</v>
      </c>
      <c r="E51" s="68"/>
    </row>
    <row r="52" spans="1:9" s="99" customFormat="1" ht="56.25" x14ac:dyDescent="0.2">
      <c r="A52" s="68" t="s">
        <v>618</v>
      </c>
      <c r="B52" s="68" t="s">
        <v>472</v>
      </c>
      <c r="C52" s="68" t="s">
        <v>619</v>
      </c>
      <c r="D52" s="68" t="s">
        <v>76</v>
      </c>
      <c r="E52" s="68"/>
    </row>
    <row r="53" spans="1:9" s="99" customFormat="1" ht="22.5" x14ac:dyDescent="0.2">
      <c r="A53" s="68" t="s">
        <v>620</v>
      </c>
      <c r="B53" s="68" t="s">
        <v>621</v>
      </c>
      <c r="C53" s="68" t="s">
        <v>619</v>
      </c>
      <c r="D53" s="68" t="s">
        <v>76</v>
      </c>
      <c r="E53" s="68"/>
    </row>
    <row r="54" spans="1:9" s="99" customFormat="1" ht="33.75" x14ac:dyDescent="0.2">
      <c r="A54" s="112" t="s">
        <v>622</v>
      </c>
      <c r="B54" s="68" t="s">
        <v>462</v>
      </c>
      <c r="C54" s="68" t="s">
        <v>486</v>
      </c>
      <c r="D54" s="68" t="s">
        <v>76</v>
      </c>
      <c r="E54" s="68"/>
    </row>
    <row r="55" spans="1:9" s="99" customFormat="1" ht="33.75" x14ac:dyDescent="0.2">
      <c r="A55" s="68" t="s">
        <v>623</v>
      </c>
      <c r="B55" s="68" t="s">
        <v>462</v>
      </c>
      <c r="C55" s="68" t="s">
        <v>487</v>
      </c>
      <c r="D55" s="68" t="s">
        <v>76</v>
      </c>
      <c r="E55" s="68"/>
    </row>
    <row r="56" spans="1:9" s="99" customFormat="1" ht="33.75" x14ac:dyDescent="0.2">
      <c r="A56" s="113" t="s">
        <v>624</v>
      </c>
      <c r="B56" s="68" t="s">
        <v>462</v>
      </c>
      <c r="C56" s="68" t="s">
        <v>484</v>
      </c>
      <c r="D56" s="68" t="s">
        <v>76</v>
      </c>
      <c r="E56" s="68"/>
    </row>
    <row r="57" spans="1:9" s="99" customFormat="1" ht="56.25" x14ac:dyDescent="0.2">
      <c r="A57" s="113" t="s">
        <v>625</v>
      </c>
      <c r="B57" s="68" t="s">
        <v>472</v>
      </c>
      <c r="C57" s="68" t="s">
        <v>619</v>
      </c>
      <c r="D57" s="68" t="s">
        <v>76</v>
      </c>
      <c r="E57" s="68"/>
    </row>
    <row r="58" spans="1:9" s="99" customFormat="1" ht="56.25" x14ac:dyDescent="0.2">
      <c r="A58" s="113" t="s">
        <v>626</v>
      </c>
      <c r="B58" s="68" t="s">
        <v>472</v>
      </c>
      <c r="C58" s="68" t="s">
        <v>487</v>
      </c>
      <c r="D58" s="68" t="s">
        <v>76</v>
      </c>
      <c r="E58" s="68"/>
    </row>
    <row r="59" spans="1:9" s="99" customFormat="1" ht="56.25" x14ac:dyDescent="0.2">
      <c r="A59" s="68" t="s">
        <v>627</v>
      </c>
      <c r="B59" s="68" t="s">
        <v>472</v>
      </c>
      <c r="C59" s="68" t="s">
        <v>487</v>
      </c>
      <c r="D59" s="68" t="s">
        <v>76</v>
      </c>
      <c r="E59" s="68"/>
    </row>
    <row r="60" spans="1:9" ht="15" customHeight="1" x14ac:dyDescent="0.25">
      <c r="A60" s="144" t="s">
        <v>69</v>
      </c>
      <c r="B60" s="144"/>
      <c r="C60" s="144"/>
      <c r="D60" s="144"/>
      <c r="E60" s="120"/>
    </row>
    <row r="61" spans="1:9" x14ac:dyDescent="0.25">
      <c r="A61" s="138" t="s">
        <v>8</v>
      </c>
      <c r="B61" s="139"/>
      <c r="C61" s="139"/>
      <c r="D61" s="139"/>
      <c r="E61" s="140"/>
    </row>
    <row r="62" spans="1:9" x14ac:dyDescent="0.25">
      <c r="A62" s="141" t="s">
        <v>11</v>
      </c>
      <c r="B62" s="141" t="s">
        <v>35</v>
      </c>
      <c r="C62" s="141" t="s">
        <v>12</v>
      </c>
      <c r="D62" s="145" t="s">
        <v>50</v>
      </c>
      <c r="E62" s="145" t="s">
        <v>0</v>
      </c>
    </row>
    <row r="63" spans="1:9" x14ac:dyDescent="0.25">
      <c r="A63" s="141"/>
      <c r="B63" s="141"/>
      <c r="C63" s="141"/>
      <c r="D63" s="146"/>
      <c r="E63" s="146"/>
    </row>
    <row r="64" spans="1:9" s="99" customFormat="1" ht="22.5" x14ac:dyDescent="0.2">
      <c r="A64" s="102"/>
      <c r="B64" s="102"/>
      <c r="C64" s="102"/>
      <c r="D64" s="122" t="s">
        <v>104</v>
      </c>
      <c r="E64" s="102" t="s">
        <v>105</v>
      </c>
      <c r="I64" s="99" t="s">
        <v>101</v>
      </c>
    </row>
    <row r="65" spans="1:5" x14ac:dyDescent="0.25">
      <c r="A65" s="119"/>
      <c r="B65" s="119"/>
      <c r="C65" s="119"/>
      <c r="D65" s="119"/>
      <c r="E65" s="119"/>
    </row>
    <row r="66" spans="1:5" s="99" customFormat="1" ht="112.5" x14ac:dyDescent="0.2">
      <c r="A66" s="109" t="s">
        <v>546</v>
      </c>
      <c r="B66" s="109" t="s">
        <v>488</v>
      </c>
      <c r="C66" s="109" t="s">
        <v>547</v>
      </c>
      <c r="D66" s="62" t="s">
        <v>83</v>
      </c>
      <c r="E66" s="62" t="s">
        <v>489</v>
      </c>
    </row>
    <row r="67" spans="1:5" s="99" customFormat="1" ht="135" x14ac:dyDescent="0.2">
      <c r="A67" s="109" t="s">
        <v>490</v>
      </c>
      <c r="B67" s="109" t="s">
        <v>491</v>
      </c>
      <c r="C67" s="109" t="s">
        <v>492</v>
      </c>
      <c r="D67" s="62" t="s">
        <v>83</v>
      </c>
      <c r="E67" s="62" t="s">
        <v>493</v>
      </c>
    </row>
    <row r="68" spans="1:5" s="99" customFormat="1" ht="11.25" x14ac:dyDescent="0.2">
      <c r="A68" s="109" t="s">
        <v>548</v>
      </c>
      <c r="B68" s="109"/>
      <c r="C68" s="109" t="s">
        <v>547</v>
      </c>
      <c r="D68" s="62"/>
      <c r="E68" s="62"/>
    </row>
    <row r="69" spans="1:5" s="99" customFormat="1" ht="11.25" x14ac:dyDescent="0.2">
      <c r="A69" s="109"/>
      <c r="B69" s="109"/>
      <c r="C69" s="109"/>
      <c r="D69" s="62"/>
      <c r="E69" s="62"/>
    </row>
    <row r="70" spans="1:5" s="99" customFormat="1" ht="270" x14ac:dyDescent="0.2">
      <c r="A70" s="109" t="s">
        <v>494</v>
      </c>
      <c r="B70" s="109" t="s">
        <v>495</v>
      </c>
      <c r="C70" s="109" t="s">
        <v>496</v>
      </c>
      <c r="D70" s="62" t="s">
        <v>81</v>
      </c>
      <c r="E70" s="62" t="s">
        <v>628</v>
      </c>
    </row>
    <row r="71" spans="1:5" s="99" customFormat="1" ht="22.5" x14ac:dyDescent="0.2">
      <c r="A71" s="109" t="s">
        <v>497</v>
      </c>
      <c r="B71" s="109" t="s">
        <v>498</v>
      </c>
      <c r="C71" s="109" t="s">
        <v>499</v>
      </c>
      <c r="D71" s="62" t="s">
        <v>82</v>
      </c>
      <c r="E71" s="62"/>
    </row>
    <row r="72" spans="1:5" s="99" customFormat="1" ht="33.75" x14ac:dyDescent="0.2">
      <c r="A72" s="109" t="s">
        <v>500</v>
      </c>
      <c r="B72" s="109" t="s">
        <v>501</v>
      </c>
      <c r="C72" s="109" t="s">
        <v>502</v>
      </c>
      <c r="D72" s="62" t="s">
        <v>82</v>
      </c>
      <c r="E72" s="62"/>
    </row>
    <row r="73" spans="1:5" x14ac:dyDescent="0.25">
      <c r="A73" s="138" t="s">
        <v>9</v>
      </c>
      <c r="B73" s="139"/>
      <c r="C73" s="139"/>
      <c r="D73" s="139"/>
      <c r="E73" s="140"/>
    </row>
    <row r="74" spans="1:5" x14ac:dyDescent="0.25">
      <c r="A74" s="141" t="s">
        <v>11</v>
      </c>
      <c r="B74" s="141" t="s">
        <v>13</v>
      </c>
      <c r="C74" s="141" t="s">
        <v>12</v>
      </c>
      <c r="D74" s="145" t="s">
        <v>50</v>
      </c>
      <c r="E74" s="145" t="s">
        <v>0</v>
      </c>
    </row>
    <row r="75" spans="1:5" x14ac:dyDescent="0.25">
      <c r="A75" s="141"/>
      <c r="B75" s="141"/>
      <c r="C75" s="141"/>
      <c r="D75" s="146"/>
      <c r="E75" s="146"/>
    </row>
    <row r="76" spans="1:5" s="99" customFormat="1" ht="22.5" x14ac:dyDescent="0.2">
      <c r="A76" s="102"/>
      <c r="B76" s="102"/>
      <c r="C76" s="102"/>
      <c r="D76" s="122" t="s">
        <v>104</v>
      </c>
      <c r="E76" s="102" t="s">
        <v>105</v>
      </c>
    </row>
    <row r="77" spans="1:5" x14ac:dyDescent="0.25">
      <c r="A77" s="119"/>
      <c r="B77" s="119"/>
      <c r="C77" s="119"/>
      <c r="D77" s="119"/>
      <c r="E77" s="119"/>
    </row>
    <row r="78" spans="1:5" s="99" customFormat="1" ht="33.75" x14ac:dyDescent="0.2">
      <c r="A78" s="109" t="s">
        <v>503</v>
      </c>
      <c r="B78" s="109">
        <v>1</v>
      </c>
      <c r="C78" s="109" t="s">
        <v>504</v>
      </c>
      <c r="D78" s="110" t="s">
        <v>81</v>
      </c>
      <c r="E78" s="68" t="s">
        <v>505</v>
      </c>
    </row>
    <row r="79" spans="1:5" s="99" customFormat="1" ht="11.25" x14ac:dyDescent="0.2">
      <c r="A79" s="109" t="s">
        <v>506</v>
      </c>
      <c r="B79" s="109">
        <v>1</v>
      </c>
      <c r="C79" s="109" t="s">
        <v>504</v>
      </c>
      <c r="D79" s="110" t="s">
        <v>507</v>
      </c>
      <c r="E79" s="68"/>
    </row>
    <row r="80" spans="1:5" s="99" customFormat="1" ht="11.25" x14ac:dyDescent="0.2">
      <c r="A80" s="109" t="s">
        <v>508</v>
      </c>
      <c r="B80" s="109">
        <v>1</v>
      </c>
      <c r="C80" s="109" t="s">
        <v>549</v>
      </c>
      <c r="D80" s="110" t="s">
        <v>507</v>
      </c>
      <c r="E80" s="68"/>
    </row>
    <row r="81" spans="1:5" s="99" customFormat="1" ht="11.25" x14ac:dyDescent="0.2">
      <c r="A81" s="109" t="s">
        <v>509</v>
      </c>
      <c r="B81" s="109">
        <v>1</v>
      </c>
      <c r="C81" s="109" t="s">
        <v>629</v>
      </c>
      <c r="D81" s="110" t="s">
        <v>507</v>
      </c>
      <c r="E81" s="68"/>
    </row>
    <row r="82" spans="1:5" s="99" customFormat="1" ht="11.25" x14ac:dyDescent="0.2">
      <c r="A82" s="109" t="s">
        <v>510</v>
      </c>
      <c r="B82" s="109">
        <v>5</v>
      </c>
      <c r="C82" s="109" t="s">
        <v>511</v>
      </c>
      <c r="D82" s="110" t="s">
        <v>507</v>
      </c>
      <c r="E82" s="68"/>
    </row>
    <row r="83" spans="1:5" s="99" customFormat="1" ht="22.5" x14ac:dyDescent="0.2">
      <c r="A83" s="109" t="s">
        <v>512</v>
      </c>
      <c r="B83" s="109">
        <v>1</v>
      </c>
      <c r="C83" s="109" t="s">
        <v>448</v>
      </c>
      <c r="D83" s="110" t="s">
        <v>507</v>
      </c>
      <c r="E83" s="68"/>
    </row>
    <row r="84" spans="1:5" s="99" customFormat="1" ht="11.25" x14ac:dyDescent="0.2">
      <c r="A84" s="109" t="s">
        <v>513</v>
      </c>
      <c r="B84" s="109">
        <v>1</v>
      </c>
      <c r="C84" s="109" t="s">
        <v>514</v>
      </c>
      <c r="D84" s="110" t="s">
        <v>507</v>
      </c>
      <c r="E84" s="68"/>
    </row>
    <row r="85" spans="1:5" s="99" customFormat="1" ht="22.5" x14ac:dyDescent="0.2">
      <c r="A85" s="109" t="s">
        <v>515</v>
      </c>
      <c r="B85" s="109">
        <v>1</v>
      </c>
      <c r="C85" s="109" t="s">
        <v>516</v>
      </c>
      <c r="D85" s="110" t="s">
        <v>507</v>
      </c>
      <c r="E85" s="68"/>
    </row>
    <row r="86" spans="1:5" s="99" customFormat="1" ht="22.5" x14ac:dyDescent="0.2">
      <c r="A86" s="109" t="s">
        <v>517</v>
      </c>
      <c r="B86" s="109">
        <v>1</v>
      </c>
      <c r="C86" s="109" t="s">
        <v>516</v>
      </c>
      <c r="D86" s="110" t="s">
        <v>507</v>
      </c>
      <c r="E86" s="68"/>
    </row>
    <row r="87" spans="1:5" s="99" customFormat="1" ht="22.5" x14ac:dyDescent="0.2">
      <c r="A87" s="109" t="s">
        <v>518</v>
      </c>
      <c r="B87" s="109">
        <v>1</v>
      </c>
      <c r="C87" s="109" t="s">
        <v>516</v>
      </c>
      <c r="D87" s="110" t="s">
        <v>507</v>
      </c>
      <c r="E87" s="68"/>
    </row>
    <row r="88" spans="1:5" x14ac:dyDescent="0.25">
      <c r="A88" s="138" t="s">
        <v>10</v>
      </c>
      <c r="B88" s="139"/>
      <c r="C88" s="139"/>
      <c r="D88" s="139"/>
      <c r="E88" s="140"/>
    </row>
    <row r="89" spans="1:5" x14ac:dyDescent="0.25">
      <c r="A89" s="141" t="s">
        <v>11</v>
      </c>
      <c r="B89" s="141" t="s">
        <v>13</v>
      </c>
      <c r="C89" s="141" t="s">
        <v>12</v>
      </c>
      <c r="D89" s="154" t="s">
        <v>0</v>
      </c>
      <c r="E89" s="155"/>
    </row>
    <row r="90" spans="1:5" x14ac:dyDescent="0.25">
      <c r="A90" s="141"/>
      <c r="B90" s="141"/>
      <c r="C90" s="141"/>
      <c r="D90" s="150"/>
      <c r="E90" s="156"/>
    </row>
    <row r="91" spans="1:5" s="99" customFormat="1" ht="22.5" x14ac:dyDescent="0.2">
      <c r="A91" s="102" t="s">
        <v>70</v>
      </c>
      <c r="B91" s="102"/>
      <c r="C91" s="102"/>
      <c r="D91" s="142" t="s">
        <v>105</v>
      </c>
      <c r="E91" s="143"/>
    </row>
    <row r="92" spans="1:5" x14ac:dyDescent="0.25">
      <c r="A92" s="119"/>
      <c r="B92" s="119"/>
      <c r="C92" s="119"/>
      <c r="D92" s="151"/>
      <c r="E92" s="157"/>
    </row>
    <row r="93" spans="1:5" s="99" customFormat="1" ht="11.25" x14ac:dyDescent="0.2">
      <c r="A93" s="109" t="s">
        <v>519</v>
      </c>
      <c r="B93" s="109">
        <v>13</v>
      </c>
      <c r="C93" s="62" t="s">
        <v>520</v>
      </c>
      <c r="D93" s="134"/>
      <c r="E93" s="135"/>
    </row>
    <row r="94" spans="1:5" s="99" customFormat="1" ht="11.25" x14ac:dyDescent="0.2">
      <c r="A94" s="109" t="s">
        <v>521</v>
      </c>
      <c r="B94" s="109">
        <v>3</v>
      </c>
      <c r="C94" s="62" t="s">
        <v>520</v>
      </c>
      <c r="D94" s="134"/>
      <c r="E94" s="135"/>
    </row>
    <row r="95" spans="1:5" s="99" customFormat="1" ht="11.25" customHeight="1" x14ac:dyDescent="0.2">
      <c r="A95" s="109" t="s">
        <v>522</v>
      </c>
      <c r="B95" s="109">
        <v>1</v>
      </c>
      <c r="C95" s="62" t="s">
        <v>520</v>
      </c>
      <c r="D95" s="134" t="s">
        <v>523</v>
      </c>
      <c r="E95" s="135"/>
    </row>
    <row r="96" spans="1:5" s="99" customFormat="1" ht="11.25" x14ac:dyDescent="0.2">
      <c r="A96" s="109" t="s">
        <v>524</v>
      </c>
      <c r="B96" s="109">
        <v>3</v>
      </c>
      <c r="C96" s="62" t="s">
        <v>520</v>
      </c>
      <c r="D96" s="134"/>
      <c r="E96" s="135"/>
    </row>
    <row r="97" spans="1:5" s="99" customFormat="1" ht="11.25" x14ac:dyDescent="0.2">
      <c r="A97" s="109" t="s">
        <v>525</v>
      </c>
      <c r="B97" s="109">
        <v>3</v>
      </c>
      <c r="C97" s="62" t="s">
        <v>520</v>
      </c>
      <c r="D97" s="134" t="s">
        <v>526</v>
      </c>
      <c r="E97" s="135"/>
    </row>
    <row r="98" spans="1:5" s="99" customFormat="1" ht="11.25" x14ac:dyDescent="0.2">
      <c r="A98" s="109" t="s">
        <v>527</v>
      </c>
      <c r="B98" s="109">
        <v>0</v>
      </c>
      <c r="C98" s="62" t="s">
        <v>520</v>
      </c>
      <c r="D98" s="136" t="s">
        <v>528</v>
      </c>
      <c r="E98" s="137"/>
    </row>
    <row r="99" spans="1:5" s="99" customFormat="1" ht="11.25" customHeight="1" x14ac:dyDescent="0.2">
      <c r="A99" s="109" t="s">
        <v>529</v>
      </c>
      <c r="B99" s="109">
        <v>2</v>
      </c>
      <c r="C99" s="62" t="s">
        <v>520</v>
      </c>
      <c r="D99" s="134" t="s">
        <v>530</v>
      </c>
      <c r="E99" s="135"/>
    </row>
    <row r="100" spans="1:5" s="99" customFormat="1" ht="11.25" customHeight="1" x14ac:dyDescent="0.2">
      <c r="A100" s="109" t="s">
        <v>531</v>
      </c>
      <c r="B100" s="109">
        <v>8</v>
      </c>
      <c r="C100" s="62" t="s">
        <v>520</v>
      </c>
      <c r="D100" s="134" t="s">
        <v>532</v>
      </c>
      <c r="E100" s="135"/>
    </row>
    <row r="101" spans="1:5" s="99" customFormat="1" ht="22.5" x14ac:dyDescent="0.2">
      <c r="A101" s="109" t="s">
        <v>533</v>
      </c>
      <c r="B101" s="109">
        <v>6</v>
      </c>
      <c r="C101" s="62" t="s">
        <v>520</v>
      </c>
      <c r="D101" s="134" t="s">
        <v>532</v>
      </c>
      <c r="E101" s="135"/>
    </row>
    <row r="102" spans="1:5" s="99" customFormat="1" ht="11.25" x14ac:dyDescent="0.2">
      <c r="A102" s="109" t="s">
        <v>534</v>
      </c>
      <c r="B102" s="109">
        <v>6</v>
      </c>
      <c r="C102" s="62" t="s">
        <v>520</v>
      </c>
      <c r="D102" s="134" t="s">
        <v>532</v>
      </c>
      <c r="E102" s="135"/>
    </row>
    <row r="103" spans="1:5" s="99" customFormat="1" ht="11.25" customHeight="1" x14ac:dyDescent="0.2">
      <c r="A103" s="109" t="s">
        <v>535</v>
      </c>
      <c r="B103" s="109">
        <v>2</v>
      </c>
      <c r="C103" s="62" t="s">
        <v>520</v>
      </c>
      <c r="D103" s="134" t="s">
        <v>532</v>
      </c>
      <c r="E103" s="135"/>
    </row>
    <row r="104" spans="1:5" s="99" customFormat="1" ht="11.25" customHeight="1" x14ac:dyDescent="0.2">
      <c r="A104" s="109" t="s">
        <v>536</v>
      </c>
      <c r="B104" s="109">
        <v>2</v>
      </c>
      <c r="C104" s="62" t="s">
        <v>520</v>
      </c>
      <c r="D104" s="134" t="s">
        <v>532</v>
      </c>
      <c r="E104" s="135"/>
    </row>
    <row r="105" spans="1:5" s="99" customFormat="1" ht="11.25" customHeight="1" x14ac:dyDescent="0.2">
      <c r="A105" s="109" t="s">
        <v>537</v>
      </c>
      <c r="B105" s="109">
        <v>1</v>
      </c>
      <c r="C105" s="62" t="s">
        <v>520</v>
      </c>
      <c r="D105" s="134" t="s">
        <v>532</v>
      </c>
      <c r="E105" s="135"/>
    </row>
    <row r="106" spans="1:5" s="99" customFormat="1" ht="11.25" customHeight="1" x14ac:dyDescent="0.2">
      <c r="A106" s="109" t="s">
        <v>538</v>
      </c>
      <c r="B106" s="109">
        <v>1</v>
      </c>
      <c r="C106" s="62" t="s">
        <v>520</v>
      </c>
      <c r="D106" s="134" t="s">
        <v>532</v>
      </c>
      <c r="E106" s="135"/>
    </row>
    <row r="107" spans="1:5" s="99" customFormat="1" ht="11.25" x14ac:dyDescent="0.2">
      <c r="A107" s="109" t="s">
        <v>539</v>
      </c>
      <c r="B107" s="109">
        <v>1</v>
      </c>
      <c r="C107" s="62" t="s">
        <v>520</v>
      </c>
      <c r="D107" s="134" t="s">
        <v>532</v>
      </c>
      <c r="E107" s="135"/>
    </row>
    <row r="108" spans="1:5" s="99" customFormat="1" ht="11.25" customHeight="1" x14ac:dyDescent="0.2">
      <c r="A108" s="109" t="s">
        <v>540</v>
      </c>
      <c r="B108" s="109">
        <v>1</v>
      </c>
      <c r="C108" s="62" t="s">
        <v>520</v>
      </c>
      <c r="D108" s="134"/>
      <c r="E108" s="135"/>
    </row>
  </sheetData>
  <sheetProtection formatCells="0" formatRows="0" insertRows="0" insertHyperlinks="0" deleteRows="0" sort="0" autoFilter="0" pivotTables="0"/>
  <mergeCells count="59">
    <mergeCell ref="D106:E106"/>
    <mergeCell ref="D107:E107"/>
    <mergeCell ref="D108:E108"/>
    <mergeCell ref="D74:D75"/>
    <mergeCell ref="E74:E75"/>
    <mergeCell ref="A88:E88"/>
    <mergeCell ref="A89:A90"/>
    <mergeCell ref="B89:B90"/>
    <mergeCell ref="C89:C90"/>
    <mergeCell ref="D89:E90"/>
    <mergeCell ref="D105:E105"/>
    <mergeCell ref="D92:E92"/>
    <mergeCell ref="D93:E93"/>
    <mergeCell ref="D94:E94"/>
    <mergeCell ref="D95:E95"/>
    <mergeCell ref="D96:E96"/>
    <mergeCell ref="A45:E45"/>
    <mergeCell ref="A46:A47"/>
    <mergeCell ref="B46:B47"/>
    <mergeCell ref="C46:C47"/>
    <mergeCell ref="D46:D47"/>
    <mergeCell ref="E46:E47"/>
    <mergeCell ref="A16:D16"/>
    <mergeCell ref="A17:E17"/>
    <mergeCell ref="A18:A19"/>
    <mergeCell ref="B18:B19"/>
    <mergeCell ref="C18:C19"/>
    <mergeCell ref="D18:D19"/>
    <mergeCell ref="E18:E19"/>
    <mergeCell ref="A2:E2"/>
    <mergeCell ref="A3:E3"/>
    <mergeCell ref="A1:E1"/>
    <mergeCell ref="J6:L6"/>
    <mergeCell ref="A5:A6"/>
    <mergeCell ref="B5:B6"/>
    <mergeCell ref="C5:C6"/>
    <mergeCell ref="D5:D6"/>
    <mergeCell ref="A4:D4"/>
    <mergeCell ref="E5:E6"/>
    <mergeCell ref="A60:D60"/>
    <mergeCell ref="A61:E61"/>
    <mergeCell ref="A62:A63"/>
    <mergeCell ref="B62:B63"/>
    <mergeCell ref="C62:C63"/>
    <mergeCell ref="D62:D63"/>
    <mergeCell ref="E62:E63"/>
    <mergeCell ref="A73:E73"/>
    <mergeCell ref="A74:A75"/>
    <mergeCell ref="B74:B75"/>
    <mergeCell ref="C74:C75"/>
    <mergeCell ref="D91:E91"/>
    <mergeCell ref="D102:E102"/>
    <mergeCell ref="D103:E103"/>
    <mergeCell ref="D104:E104"/>
    <mergeCell ref="D97:E97"/>
    <mergeCell ref="D98:E98"/>
    <mergeCell ref="D99:E99"/>
    <mergeCell ref="D100:E100"/>
    <mergeCell ref="D101:E101"/>
  </mergeCells>
  <dataValidations xWindow="37" yWindow="193" count="4">
    <dataValidation type="list" allowBlank="1" showErrorMessage="1" prompt="_x000a__x000a_" sqref="B9:B15">
      <formula1>dane</formula1>
    </dataValidation>
    <dataValidation type="list" allowBlank="1" showErrorMessage="1" prompt="_x000a_" sqref="D22:D44 D50:D59">
      <formula1>tipugovora</formula1>
    </dataValidation>
    <dataValidation type="list" allowBlank="1" showErrorMessage="1" prompt="_x000a_" sqref="D66:D72">
      <formula1>vlasnistvonekretnine</formula1>
    </dataValidation>
    <dataValidation type="list" allowBlank="1" showErrorMessage="1" sqref="D78:D87">
      <formula1>vlasnistvopokretnine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showGridLines="0" view="pageBreakPreview" zoomScaleNormal="100" zoomScaleSheetLayoutView="100" workbookViewId="0">
      <selection sqref="A1:C1"/>
    </sheetView>
  </sheetViews>
  <sheetFormatPr defaultRowHeight="15" x14ac:dyDescent="0.25"/>
  <cols>
    <col min="1" max="1" width="8.7109375" style="8" customWidth="1"/>
    <col min="2" max="3" width="38.7109375" style="8" customWidth="1"/>
    <col min="4" max="16384" width="9.140625" style="7"/>
  </cols>
  <sheetData>
    <row r="1" spans="1:39" s="6" customFormat="1" ht="30" customHeight="1" x14ac:dyDescent="0.25">
      <c r="A1" s="162" t="s">
        <v>60</v>
      </c>
      <c r="B1" s="162"/>
      <c r="C1" s="162"/>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s="10" customFormat="1" ht="45" customHeight="1" x14ac:dyDescent="0.25">
      <c r="A2" s="163" t="s">
        <v>316</v>
      </c>
      <c r="B2" s="164"/>
      <c r="C2" s="164"/>
    </row>
    <row r="3" spans="1:39" s="10" customFormat="1" ht="34.5" customHeight="1" x14ac:dyDescent="0.25">
      <c r="A3" s="163" t="s">
        <v>317</v>
      </c>
      <c r="B3" s="163"/>
      <c r="C3" s="163"/>
    </row>
    <row r="4" spans="1:39" s="10" customFormat="1" ht="30" customHeight="1" x14ac:dyDescent="0.25">
      <c r="A4" s="168" t="s">
        <v>87</v>
      </c>
      <c r="B4" s="168"/>
      <c r="C4" s="168"/>
    </row>
    <row r="5" spans="1:39" s="10" customFormat="1" ht="15" customHeight="1" x14ac:dyDescent="0.25">
      <c r="A5" s="169" t="s">
        <v>103</v>
      </c>
      <c r="B5" s="169"/>
      <c r="C5" s="158" t="s">
        <v>102</v>
      </c>
    </row>
    <row r="6" spans="1:39" s="10" customFormat="1" ht="30" customHeight="1" x14ac:dyDescent="0.25">
      <c r="A6" s="170" t="s">
        <v>313</v>
      </c>
      <c r="B6" s="170"/>
      <c r="C6" s="159"/>
    </row>
    <row r="7" spans="1:39" s="10" customFormat="1" ht="45.75" customHeight="1" x14ac:dyDescent="0.25">
      <c r="A7" s="165" t="s">
        <v>596</v>
      </c>
      <c r="B7" s="166"/>
      <c r="C7" s="167"/>
    </row>
    <row r="8" spans="1:39" s="10" customFormat="1" ht="56.25" customHeight="1" x14ac:dyDescent="0.25">
      <c r="A8" s="174" t="s">
        <v>597</v>
      </c>
      <c r="B8" s="175"/>
      <c r="C8" s="176"/>
    </row>
    <row r="9" spans="1:39" s="10" customFormat="1" ht="17.25" customHeight="1" x14ac:dyDescent="0.25">
      <c r="A9" s="171" t="s">
        <v>598</v>
      </c>
      <c r="B9" s="172"/>
      <c r="C9" s="173"/>
    </row>
    <row r="10" spans="1:39" s="10" customFormat="1" ht="109.5" customHeight="1" x14ac:dyDescent="0.25">
      <c r="A10" s="174" t="s">
        <v>599</v>
      </c>
      <c r="B10" s="175"/>
      <c r="C10" s="176"/>
    </row>
    <row r="11" spans="1:39" s="10" customFormat="1" ht="150" customHeight="1" x14ac:dyDescent="0.25">
      <c r="A11" s="174" t="s">
        <v>600</v>
      </c>
      <c r="B11" s="175"/>
      <c r="C11" s="176"/>
    </row>
    <row r="12" spans="1:39" s="10" customFormat="1" ht="58.5" customHeight="1" x14ac:dyDescent="0.25">
      <c r="A12" s="174" t="s">
        <v>601</v>
      </c>
      <c r="B12" s="175"/>
      <c r="C12" s="176"/>
    </row>
    <row r="13" spans="1:39" s="10" customFormat="1" ht="17.25" customHeight="1" x14ac:dyDescent="0.25">
      <c r="A13" s="171" t="s">
        <v>602</v>
      </c>
      <c r="B13" s="172"/>
      <c r="C13" s="173"/>
    </row>
    <row r="14" spans="1:39" s="10" customFormat="1" ht="57" customHeight="1" x14ac:dyDescent="0.25">
      <c r="A14" s="174" t="s">
        <v>603</v>
      </c>
      <c r="B14" s="175"/>
      <c r="C14" s="176"/>
    </row>
    <row r="15" spans="1:39" s="10" customFormat="1" ht="84" customHeight="1" x14ac:dyDescent="0.25">
      <c r="A15" s="174" t="s">
        <v>604</v>
      </c>
      <c r="B15" s="175"/>
      <c r="C15" s="176"/>
    </row>
    <row r="16" spans="1:39" s="10" customFormat="1" ht="69.75" customHeight="1" x14ac:dyDescent="0.25">
      <c r="A16" s="174" t="s">
        <v>605</v>
      </c>
      <c r="B16" s="175"/>
      <c r="C16" s="176"/>
    </row>
    <row r="17" spans="1:39" s="10" customFormat="1" ht="17.25" customHeight="1" x14ac:dyDescent="0.25">
      <c r="A17" s="171" t="s">
        <v>606</v>
      </c>
      <c r="B17" s="172"/>
      <c r="C17" s="173"/>
    </row>
    <row r="18" spans="1:39" s="10" customFormat="1" ht="69" customHeight="1" x14ac:dyDescent="0.25">
      <c r="A18" s="174" t="s">
        <v>607</v>
      </c>
      <c r="B18" s="175"/>
      <c r="C18" s="176"/>
    </row>
    <row r="19" spans="1:39" s="10" customFormat="1" ht="83.25" customHeight="1" x14ac:dyDescent="0.25">
      <c r="A19" s="174" t="s">
        <v>608</v>
      </c>
      <c r="B19" s="175"/>
      <c r="C19" s="176"/>
    </row>
    <row r="20" spans="1:39" s="10" customFormat="1" ht="55.5" customHeight="1" x14ac:dyDescent="0.25">
      <c r="A20" s="174" t="s">
        <v>609</v>
      </c>
      <c r="B20" s="175"/>
      <c r="C20" s="176"/>
    </row>
    <row r="21" spans="1:39" s="10" customFormat="1" ht="17.25" customHeight="1" x14ac:dyDescent="0.25">
      <c r="A21" s="171" t="s">
        <v>610</v>
      </c>
      <c r="B21" s="172"/>
      <c r="C21" s="173"/>
    </row>
    <row r="22" spans="1:39" s="10" customFormat="1" ht="31.5" customHeight="1" x14ac:dyDescent="0.25">
      <c r="A22" s="174" t="s">
        <v>611</v>
      </c>
      <c r="B22" s="175"/>
      <c r="C22" s="176"/>
    </row>
    <row r="23" spans="1:39" s="10" customFormat="1" ht="59.25" customHeight="1" x14ac:dyDescent="0.25">
      <c r="A23" s="174" t="s">
        <v>612</v>
      </c>
      <c r="B23" s="175"/>
      <c r="C23" s="176"/>
    </row>
    <row r="24" spans="1:39" s="10" customFormat="1" ht="50.25" customHeight="1" x14ac:dyDescent="0.25">
      <c r="A24" s="174" t="s">
        <v>613</v>
      </c>
      <c r="B24" s="175"/>
      <c r="C24" s="176"/>
    </row>
    <row r="25" spans="1:39" s="23" customFormat="1" ht="28.5" customHeight="1" x14ac:dyDescent="0.25">
      <c r="A25" s="161" t="s">
        <v>88</v>
      </c>
      <c r="B25" s="161"/>
      <c r="C25" s="161"/>
    </row>
    <row r="26" spans="1:39" s="12" customFormat="1" ht="15" customHeight="1" x14ac:dyDescent="0.25">
      <c r="A26" s="28" t="s">
        <v>36</v>
      </c>
      <c r="B26" s="28" t="s">
        <v>29</v>
      </c>
      <c r="C26" s="28" t="s">
        <v>37</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s="63" customFormat="1" ht="11.25" x14ac:dyDescent="0.2">
      <c r="A27" s="61"/>
      <c r="B27" s="61"/>
      <c r="C27" s="62"/>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1:39" s="63" customFormat="1" ht="11.25" x14ac:dyDescent="0.2">
      <c r="A28" s="61"/>
      <c r="B28" s="61"/>
      <c r="C28" s="62"/>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row>
    <row r="29" spans="1:39" s="12" customFormat="1" x14ac:dyDescent="0.25">
      <c r="A29" s="160"/>
      <c r="B29" s="160"/>
      <c r="C29" s="27"/>
      <c r="D29" s="13"/>
      <c r="E29" s="13"/>
      <c r="F29" s="13"/>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s="12" customFormat="1" x14ac:dyDescent="0.25">
      <c r="A30" s="160"/>
      <c r="B30" s="160"/>
      <c r="C30" s="27"/>
      <c r="D30" s="13"/>
      <c r="E30" s="13"/>
      <c r="F30" s="13"/>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1:39" s="12" customFormat="1" x14ac:dyDescent="0.25">
      <c r="A31" s="160"/>
      <c r="B31" s="160"/>
      <c r="C31" s="27"/>
      <c r="D31" s="13"/>
      <c r="E31" s="13"/>
      <c r="F31" s="13"/>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row>
    <row r="32" spans="1:39" s="12" customFormat="1" x14ac:dyDescent="0.25">
      <c r="A32" s="160"/>
      <c r="B32" s="160"/>
      <c r="C32" s="27"/>
      <c r="D32" s="13"/>
      <c r="E32" s="13"/>
      <c r="F32" s="13"/>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row>
    <row r="33" spans="1:39" s="14" customFormat="1" x14ac:dyDescent="0.25">
      <c r="A33" s="160"/>
      <c r="B33" s="160"/>
      <c r="C33" s="2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row>
  </sheetData>
  <sheetProtection formatCells="0" formatRows="0" insertRows="0" insertHyperlinks="0" deleteRows="0" sort="0" autoFilter="0" pivotTables="0"/>
  <mergeCells count="28">
    <mergeCell ref="A19:C19"/>
    <mergeCell ref="A20:C20"/>
    <mergeCell ref="A21:C21"/>
    <mergeCell ref="A24:C24"/>
    <mergeCell ref="A10:C10"/>
    <mergeCell ref="A14:C14"/>
    <mergeCell ref="A15:C15"/>
    <mergeCell ref="A16:C16"/>
    <mergeCell ref="A17:C17"/>
    <mergeCell ref="A18:C18"/>
    <mergeCell ref="A22:C22"/>
    <mergeCell ref="A23:C23"/>
    <mergeCell ref="C5:C6"/>
    <mergeCell ref="A29:A33"/>
    <mergeCell ref="B29:B33"/>
    <mergeCell ref="A25:C25"/>
    <mergeCell ref="A1:C1"/>
    <mergeCell ref="A2:C2"/>
    <mergeCell ref="A7:C7"/>
    <mergeCell ref="A3:C3"/>
    <mergeCell ref="A4:C4"/>
    <mergeCell ref="A5:B5"/>
    <mergeCell ref="A6:B6"/>
    <mergeCell ref="A9:C9"/>
    <mergeCell ref="A11:C11"/>
    <mergeCell ref="A8:C8"/>
    <mergeCell ref="A12:C12"/>
    <mergeCell ref="A13:C13"/>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showGridLines="0" view="pageBreakPreview" topLeftCell="A64" zoomScaleNormal="100" zoomScaleSheetLayoutView="100" workbookViewId="0">
      <selection sqref="A1:N1"/>
    </sheetView>
  </sheetViews>
  <sheetFormatPr defaultRowHeight="15" x14ac:dyDescent="0.25"/>
  <cols>
    <col min="1" max="1" width="9.85546875" style="29" customWidth="1"/>
    <col min="2" max="2" width="4" style="17" customWidth="1"/>
    <col min="3" max="3" width="14.85546875" style="30" customWidth="1"/>
    <col min="4" max="4" width="4.7109375" style="17" customWidth="1"/>
    <col min="5" max="5" width="27.42578125" style="31" customWidth="1"/>
    <col min="6" max="6" width="25.7109375" style="31" customWidth="1"/>
    <col min="7" max="7" width="7.28515625" style="32" customWidth="1"/>
    <col min="8" max="8" width="10" style="32" customWidth="1"/>
    <col min="9" max="9" width="14.5703125" style="31" customWidth="1"/>
    <col min="10" max="10" width="12.7109375" style="31" customWidth="1"/>
    <col min="11" max="11" width="12.7109375" style="15" bestFit="1" customWidth="1"/>
    <col min="12" max="12" width="11.7109375" style="15" bestFit="1" customWidth="1"/>
    <col min="13" max="13" width="12.7109375" style="15" bestFit="1" customWidth="1"/>
    <col min="14" max="14" width="28.7109375" style="17" customWidth="1"/>
    <col min="15" max="16384" width="9.140625" style="17"/>
  </cols>
  <sheetData>
    <row r="1" spans="1:14" s="34" customFormat="1" ht="30" customHeight="1" x14ac:dyDescent="0.25">
      <c r="A1" s="193" t="s">
        <v>61</v>
      </c>
      <c r="B1" s="193"/>
      <c r="C1" s="193"/>
      <c r="D1" s="193"/>
      <c r="E1" s="193"/>
      <c r="F1" s="193"/>
      <c r="G1" s="193"/>
      <c r="H1" s="193"/>
      <c r="I1" s="193"/>
      <c r="J1" s="193"/>
      <c r="K1" s="193"/>
      <c r="L1" s="193"/>
      <c r="M1" s="193"/>
      <c r="N1" s="193"/>
    </row>
    <row r="2" spans="1:14" ht="84" customHeight="1" x14ac:dyDescent="0.25">
      <c r="A2" s="199" t="s">
        <v>135</v>
      </c>
      <c r="B2" s="200"/>
      <c r="C2" s="200"/>
      <c r="D2" s="200"/>
      <c r="E2" s="200"/>
      <c r="F2" s="200"/>
      <c r="G2" s="200"/>
      <c r="H2" s="200"/>
      <c r="I2" s="200"/>
      <c r="J2" s="200"/>
      <c r="K2" s="200"/>
      <c r="L2" s="200"/>
      <c r="M2" s="200"/>
      <c r="N2" s="200"/>
    </row>
    <row r="3" spans="1:14" ht="30" customHeight="1" x14ac:dyDescent="0.25">
      <c r="A3" s="201" t="s">
        <v>90</v>
      </c>
      <c r="B3" s="201"/>
      <c r="C3" s="201"/>
      <c r="D3" s="201"/>
      <c r="E3" s="201"/>
      <c r="F3" s="201"/>
      <c r="G3" s="201"/>
      <c r="H3" s="201"/>
      <c r="I3" s="201"/>
      <c r="J3" s="201"/>
      <c r="K3" s="201"/>
      <c r="L3" s="201"/>
      <c r="M3" s="201"/>
      <c r="N3" s="201"/>
    </row>
    <row r="4" spans="1:14" s="49" customFormat="1" ht="60.75" customHeight="1" x14ac:dyDescent="0.25">
      <c r="A4" s="57" t="s">
        <v>52</v>
      </c>
      <c r="B4" s="57" t="s">
        <v>15</v>
      </c>
      <c r="C4" s="57" t="s">
        <v>16</v>
      </c>
      <c r="D4" s="57" t="s">
        <v>36</v>
      </c>
      <c r="E4" s="57" t="s">
        <v>29</v>
      </c>
      <c r="F4" s="57" t="s">
        <v>30</v>
      </c>
      <c r="G4" s="57" t="s">
        <v>20</v>
      </c>
      <c r="H4" s="57" t="s">
        <v>64</v>
      </c>
      <c r="I4" s="57" t="s">
        <v>42</v>
      </c>
      <c r="J4" s="57" t="s">
        <v>41</v>
      </c>
      <c r="K4" s="196" t="s">
        <v>22</v>
      </c>
      <c r="L4" s="196"/>
      <c r="M4" s="196"/>
      <c r="N4" s="57" t="s">
        <v>51</v>
      </c>
    </row>
    <row r="5" spans="1:14" s="48" customFormat="1" ht="67.5" x14ac:dyDescent="0.25">
      <c r="A5" s="46"/>
      <c r="B5" s="47"/>
      <c r="C5" s="47" t="s">
        <v>17</v>
      </c>
      <c r="D5" s="47"/>
      <c r="E5" s="47" t="s">
        <v>18</v>
      </c>
      <c r="F5" s="47" t="s">
        <v>19</v>
      </c>
      <c r="G5" s="47" t="s">
        <v>107</v>
      </c>
      <c r="H5" s="47" t="s">
        <v>54</v>
      </c>
      <c r="I5" s="47" t="s">
        <v>31</v>
      </c>
      <c r="J5" s="47" t="s">
        <v>43</v>
      </c>
      <c r="K5" s="197" t="s">
        <v>44</v>
      </c>
      <c r="L5" s="197"/>
      <c r="M5" s="197"/>
      <c r="N5" s="47" t="s">
        <v>53</v>
      </c>
    </row>
    <row r="6" spans="1:14" s="43" customFormat="1" ht="11.25" x14ac:dyDescent="0.2">
      <c r="A6" s="50"/>
      <c r="B6" s="51"/>
      <c r="C6" s="52"/>
      <c r="D6" s="51"/>
      <c r="E6" s="51"/>
      <c r="F6" s="51"/>
      <c r="G6" s="51"/>
      <c r="H6" s="51"/>
      <c r="I6" s="51"/>
      <c r="J6" s="51"/>
      <c r="K6" s="53" t="s">
        <v>557</v>
      </c>
      <c r="L6" s="53" t="s">
        <v>23</v>
      </c>
      <c r="M6" s="53" t="s">
        <v>24</v>
      </c>
      <c r="N6" s="51"/>
    </row>
    <row r="7" spans="1:14" ht="20.100000000000001" customHeight="1" x14ac:dyDescent="0.25">
      <c r="A7" s="190" t="s">
        <v>21</v>
      </c>
      <c r="B7" s="190"/>
      <c r="C7" s="190"/>
      <c r="D7" s="190"/>
      <c r="E7" s="190"/>
      <c r="F7" s="190"/>
      <c r="G7" s="190"/>
      <c r="H7" s="190"/>
      <c r="I7" s="190"/>
      <c r="J7" s="190"/>
      <c r="K7" s="190"/>
      <c r="L7" s="190"/>
      <c r="M7" s="190"/>
      <c r="N7" s="190"/>
    </row>
    <row r="8" spans="1:14" s="56" customFormat="1" ht="56.25" x14ac:dyDescent="0.25">
      <c r="A8" s="194" t="s">
        <v>131</v>
      </c>
      <c r="B8" s="198">
        <v>1</v>
      </c>
      <c r="C8" s="198" t="s">
        <v>127</v>
      </c>
      <c r="D8" s="124" t="s">
        <v>122</v>
      </c>
      <c r="E8" s="84" t="s">
        <v>631</v>
      </c>
      <c r="F8" s="91" t="s">
        <v>134</v>
      </c>
      <c r="G8" s="91">
        <v>1</v>
      </c>
      <c r="H8" s="91" t="s">
        <v>205</v>
      </c>
      <c r="I8" s="91" t="s">
        <v>306</v>
      </c>
      <c r="J8" s="91" t="s">
        <v>206</v>
      </c>
      <c r="K8" s="85">
        <v>0</v>
      </c>
      <c r="L8" s="86">
        <v>50000</v>
      </c>
      <c r="M8" s="85">
        <v>950000</v>
      </c>
      <c r="N8" s="84" t="s">
        <v>305</v>
      </c>
    </row>
    <row r="9" spans="1:14" s="92" customFormat="1" ht="45" x14ac:dyDescent="0.25">
      <c r="A9" s="194"/>
      <c r="B9" s="198"/>
      <c r="C9" s="198"/>
      <c r="D9" s="91" t="s">
        <v>328</v>
      </c>
      <c r="E9" s="84" t="s">
        <v>329</v>
      </c>
      <c r="F9" s="91" t="s">
        <v>330</v>
      </c>
      <c r="G9" s="91">
        <v>1</v>
      </c>
      <c r="H9" s="91" t="s">
        <v>210</v>
      </c>
      <c r="I9" s="91" t="s">
        <v>306</v>
      </c>
      <c r="J9" s="91" t="s">
        <v>206</v>
      </c>
      <c r="K9" s="85">
        <v>0</v>
      </c>
      <c r="L9" s="86">
        <v>50000</v>
      </c>
      <c r="M9" s="85">
        <v>0</v>
      </c>
      <c r="N9" s="84" t="s">
        <v>331</v>
      </c>
    </row>
    <row r="10" spans="1:14" s="56" customFormat="1" ht="56.25" x14ac:dyDescent="0.25">
      <c r="A10" s="194"/>
      <c r="B10" s="198"/>
      <c r="C10" s="198"/>
      <c r="D10" s="91" t="s">
        <v>123</v>
      </c>
      <c r="E10" s="84" t="s">
        <v>312</v>
      </c>
      <c r="F10" s="91" t="s">
        <v>558</v>
      </c>
      <c r="G10" s="91">
        <v>1</v>
      </c>
      <c r="H10" s="91" t="s">
        <v>207</v>
      </c>
      <c r="I10" s="91" t="s">
        <v>306</v>
      </c>
      <c r="J10" s="91" t="s">
        <v>274</v>
      </c>
      <c r="K10" s="85">
        <v>0</v>
      </c>
      <c r="L10" s="86">
        <v>50000</v>
      </c>
      <c r="M10" s="85">
        <v>0</v>
      </c>
      <c r="N10" s="84" t="s">
        <v>571</v>
      </c>
    </row>
    <row r="11" spans="1:14" s="56" customFormat="1" ht="33.75" x14ac:dyDescent="0.25">
      <c r="A11" s="194"/>
      <c r="B11" s="198"/>
      <c r="C11" s="198"/>
      <c r="D11" s="91" t="s">
        <v>124</v>
      </c>
      <c r="E11" s="84" t="s">
        <v>126</v>
      </c>
      <c r="F11" s="91" t="s">
        <v>559</v>
      </c>
      <c r="G11" s="91">
        <v>1</v>
      </c>
      <c r="H11" s="91" t="s">
        <v>205</v>
      </c>
      <c r="I11" s="91" t="s">
        <v>306</v>
      </c>
      <c r="J11" s="91"/>
      <c r="K11" s="85">
        <v>0</v>
      </c>
      <c r="L11" s="86">
        <v>5000</v>
      </c>
      <c r="M11" s="85">
        <v>0</v>
      </c>
      <c r="N11" s="84" t="s">
        <v>564</v>
      </c>
    </row>
    <row r="12" spans="1:14" s="92" customFormat="1" ht="45" x14ac:dyDescent="0.25">
      <c r="A12" s="194"/>
      <c r="B12" s="198"/>
      <c r="C12" s="198"/>
      <c r="D12" s="91" t="s">
        <v>371</v>
      </c>
      <c r="E12" s="84" t="s">
        <v>560</v>
      </c>
      <c r="F12" s="91" t="s">
        <v>561</v>
      </c>
      <c r="G12" s="91">
        <v>1</v>
      </c>
      <c r="H12" s="91" t="s">
        <v>210</v>
      </c>
      <c r="I12" s="91" t="s">
        <v>306</v>
      </c>
      <c r="J12" s="91" t="s">
        <v>206</v>
      </c>
      <c r="K12" s="85">
        <v>0</v>
      </c>
      <c r="L12" s="86">
        <v>30000</v>
      </c>
      <c r="M12" s="85">
        <v>0</v>
      </c>
      <c r="N12" s="84" t="s">
        <v>398</v>
      </c>
    </row>
    <row r="13" spans="1:14" s="56" customFormat="1" ht="45" x14ac:dyDescent="0.25">
      <c r="A13" s="194"/>
      <c r="B13" s="198"/>
      <c r="C13" s="198"/>
      <c r="D13" s="124" t="s">
        <v>125</v>
      </c>
      <c r="E13" s="84" t="s">
        <v>562</v>
      </c>
      <c r="F13" s="91" t="s">
        <v>132</v>
      </c>
      <c r="G13" s="91">
        <v>1</v>
      </c>
      <c r="H13" s="91" t="s">
        <v>210</v>
      </c>
      <c r="I13" s="91" t="s">
        <v>306</v>
      </c>
      <c r="J13" s="91" t="s">
        <v>208</v>
      </c>
      <c r="K13" s="85">
        <v>0</v>
      </c>
      <c r="L13" s="86">
        <v>20000</v>
      </c>
      <c r="M13" s="85">
        <v>0</v>
      </c>
      <c r="N13" s="84" t="s">
        <v>125</v>
      </c>
    </row>
    <row r="14" spans="1:14" s="56" customFormat="1" ht="33.75" x14ac:dyDescent="0.25">
      <c r="A14" s="194"/>
      <c r="B14" s="198"/>
      <c r="C14" s="198"/>
      <c r="D14" s="91" t="s">
        <v>216</v>
      </c>
      <c r="E14" s="84" t="s">
        <v>217</v>
      </c>
      <c r="F14" s="91" t="s">
        <v>218</v>
      </c>
      <c r="G14" s="91">
        <v>1</v>
      </c>
      <c r="H14" s="91" t="s">
        <v>207</v>
      </c>
      <c r="I14" s="91" t="s">
        <v>306</v>
      </c>
      <c r="J14" s="91" t="s">
        <v>206</v>
      </c>
      <c r="K14" s="85">
        <v>0</v>
      </c>
      <c r="L14" s="86">
        <v>50000</v>
      </c>
      <c r="M14" s="85">
        <v>0</v>
      </c>
      <c r="N14" s="84" t="s">
        <v>216</v>
      </c>
    </row>
    <row r="15" spans="1:14" s="56" customFormat="1" ht="33.75" x14ac:dyDescent="0.25">
      <c r="A15" s="194"/>
      <c r="B15" s="198"/>
      <c r="C15" s="198"/>
      <c r="D15" s="91" t="s">
        <v>138</v>
      </c>
      <c r="E15" s="84" t="s">
        <v>137</v>
      </c>
      <c r="F15" s="91" t="s">
        <v>144</v>
      </c>
      <c r="G15" s="91">
        <v>1</v>
      </c>
      <c r="H15" s="91" t="s">
        <v>207</v>
      </c>
      <c r="I15" s="91" t="s">
        <v>224</v>
      </c>
      <c r="J15" s="91"/>
      <c r="K15" s="86">
        <v>0</v>
      </c>
      <c r="L15" s="86">
        <v>10000</v>
      </c>
      <c r="M15" s="86">
        <v>0</v>
      </c>
      <c r="N15" s="84" t="s">
        <v>563</v>
      </c>
    </row>
    <row r="16" spans="1:14" s="56" customFormat="1" ht="22.5" x14ac:dyDescent="0.25">
      <c r="A16" s="194"/>
      <c r="B16" s="198"/>
      <c r="C16" s="198"/>
      <c r="D16" s="91" t="s">
        <v>140</v>
      </c>
      <c r="E16" s="84" t="s">
        <v>139</v>
      </c>
      <c r="F16" s="91" t="s">
        <v>145</v>
      </c>
      <c r="G16" s="91">
        <v>1</v>
      </c>
      <c r="H16" s="91" t="s">
        <v>212</v>
      </c>
      <c r="I16" s="91" t="s">
        <v>306</v>
      </c>
      <c r="J16" s="91" t="s">
        <v>208</v>
      </c>
      <c r="K16" s="86">
        <v>0</v>
      </c>
      <c r="L16" s="86">
        <v>5000</v>
      </c>
      <c r="M16" s="86">
        <v>0</v>
      </c>
      <c r="N16" s="84" t="s">
        <v>140</v>
      </c>
    </row>
    <row r="17" spans="1:14" s="56" customFormat="1" ht="33.75" x14ac:dyDescent="0.25">
      <c r="A17" s="194"/>
      <c r="B17" s="198"/>
      <c r="C17" s="198"/>
      <c r="D17" s="91" t="s">
        <v>146</v>
      </c>
      <c r="E17" s="84" t="s">
        <v>235</v>
      </c>
      <c r="F17" s="91" t="s">
        <v>147</v>
      </c>
      <c r="G17" s="91">
        <v>2</v>
      </c>
      <c r="H17" s="91" t="s">
        <v>209</v>
      </c>
      <c r="I17" s="91" t="s">
        <v>306</v>
      </c>
      <c r="J17" s="91" t="s">
        <v>206</v>
      </c>
      <c r="K17" s="86">
        <v>0</v>
      </c>
      <c r="L17" s="86">
        <v>5000</v>
      </c>
      <c r="M17" s="86">
        <v>0</v>
      </c>
      <c r="N17" s="84" t="s">
        <v>146</v>
      </c>
    </row>
    <row r="18" spans="1:14" s="56" customFormat="1" ht="33.75" x14ac:dyDescent="0.25">
      <c r="A18" s="194"/>
      <c r="B18" s="198"/>
      <c r="C18" s="198"/>
      <c r="D18" s="91" t="s">
        <v>148</v>
      </c>
      <c r="E18" s="84" t="s">
        <v>149</v>
      </c>
      <c r="F18" s="91" t="s">
        <v>152</v>
      </c>
      <c r="G18" s="91">
        <v>2</v>
      </c>
      <c r="H18" s="91" t="s">
        <v>210</v>
      </c>
      <c r="I18" s="91" t="s">
        <v>224</v>
      </c>
      <c r="J18" s="91" t="s">
        <v>206</v>
      </c>
      <c r="K18" s="86">
        <v>0</v>
      </c>
      <c r="L18" s="86">
        <v>5000</v>
      </c>
      <c r="M18" s="86">
        <v>0</v>
      </c>
      <c r="N18" s="84" t="s">
        <v>148</v>
      </c>
    </row>
    <row r="19" spans="1:14" s="56" customFormat="1" ht="22.5" x14ac:dyDescent="0.25">
      <c r="A19" s="194"/>
      <c r="B19" s="198"/>
      <c r="C19" s="198"/>
      <c r="D19" s="91" t="s">
        <v>153</v>
      </c>
      <c r="E19" s="84" t="s">
        <v>154</v>
      </c>
      <c r="F19" s="91" t="s">
        <v>155</v>
      </c>
      <c r="G19" s="91">
        <v>1</v>
      </c>
      <c r="H19" s="91" t="s">
        <v>211</v>
      </c>
      <c r="I19" s="91" t="s">
        <v>307</v>
      </c>
      <c r="J19" s="91" t="s">
        <v>206</v>
      </c>
      <c r="K19" s="86">
        <v>0</v>
      </c>
      <c r="L19" s="86">
        <v>20000</v>
      </c>
      <c r="M19" s="86">
        <v>0</v>
      </c>
      <c r="N19" s="84" t="s">
        <v>153</v>
      </c>
    </row>
    <row r="20" spans="1:14" s="88" customFormat="1" ht="33.75" x14ac:dyDescent="0.25">
      <c r="A20" s="194"/>
      <c r="B20" s="198"/>
      <c r="C20" s="198"/>
      <c r="D20" s="91" t="s">
        <v>157</v>
      </c>
      <c r="E20" s="84" t="s">
        <v>156</v>
      </c>
      <c r="F20" s="91" t="s">
        <v>158</v>
      </c>
      <c r="G20" s="91">
        <v>1</v>
      </c>
      <c r="H20" s="91" t="s">
        <v>211</v>
      </c>
      <c r="I20" s="91" t="s">
        <v>233</v>
      </c>
      <c r="J20" s="91" t="s">
        <v>206</v>
      </c>
      <c r="K20" s="86">
        <v>0</v>
      </c>
      <c r="L20" s="86">
        <v>20000</v>
      </c>
      <c r="M20" s="86">
        <v>0</v>
      </c>
      <c r="N20" s="84" t="s">
        <v>565</v>
      </c>
    </row>
    <row r="21" spans="1:14" s="74" customFormat="1" ht="33.75" x14ac:dyDescent="0.25">
      <c r="A21" s="194"/>
      <c r="B21" s="182">
        <v>2</v>
      </c>
      <c r="C21" s="182" t="s">
        <v>128</v>
      </c>
      <c r="D21" s="91" t="s">
        <v>320</v>
      </c>
      <c r="E21" s="84" t="s">
        <v>321</v>
      </c>
      <c r="F21" s="91" t="s">
        <v>594</v>
      </c>
      <c r="G21" s="91">
        <v>2</v>
      </c>
      <c r="H21" s="91" t="s">
        <v>319</v>
      </c>
      <c r="I21" s="91" t="s">
        <v>306</v>
      </c>
      <c r="J21" s="91" t="s">
        <v>206</v>
      </c>
      <c r="K21" s="86">
        <v>0</v>
      </c>
      <c r="L21" s="86">
        <v>10000</v>
      </c>
      <c r="M21" s="86">
        <v>0</v>
      </c>
      <c r="N21" s="84" t="s">
        <v>320</v>
      </c>
    </row>
    <row r="22" spans="1:14" s="74" customFormat="1" ht="56.25" customHeight="1" x14ac:dyDescent="0.25">
      <c r="A22" s="194"/>
      <c r="B22" s="183"/>
      <c r="C22" s="183"/>
      <c r="D22" s="91" t="s">
        <v>263</v>
      </c>
      <c r="E22" s="84" t="s">
        <v>332</v>
      </c>
      <c r="F22" s="91" t="s">
        <v>322</v>
      </c>
      <c r="G22" s="91">
        <v>1</v>
      </c>
      <c r="H22" s="91" t="s">
        <v>319</v>
      </c>
      <c r="I22" s="91" t="s">
        <v>224</v>
      </c>
      <c r="J22" s="91" t="s">
        <v>206</v>
      </c>
      <c r="K22" s="86">
        <v>0</v>
      </c>
      <c r="L22" s="86">
        <v>57000</v>
      </c>
      <c r="M22" s="86">
        <v>1093000</v>
      </c>
      <c r="N22" s="93" t="s">
        <v>333</v>
      </c>
    </row>
    <row r="23" spans="1:14" s="92" customFormat="1" ht="67.5" x14ac:dyDescent="0.25">
      <c r="A23" s="194"/>
      <c r="B23" s="183"/>
      <c r="C23" s="183"/>
      <c r="D23" s="91" t="s">
        <v>389</v>
      </c>
      <c r="E23" s="84" t="s">
        <v>400</v>
      </c>
      <c r="F23" s="91" t="s">
        <v>132</v>
      </c>
      <c r="G23" s="91">
        <v>1</v>
      </c>
      <c r="H23" s="91" t="s">
        <v>211</v>
      </c>
      <c r="I23" s="91" t="s">
        <v>306</v>
      </c>
      <c r="J23" s="91" t="s">
        <v>206</v>
      </c>
      <c r="K23" s="86">
        <v>0</v>
      </c>
      <c r="L23" s="86">
        <v>50000</v>
      </c>
      <c r="M23" s="85">
        <v>0</v>
      </c>
      <c r="N23" s="84" t="s">
        <v>401</v>
      </c>
    </row>
    <row r="24" spans="1:14" s="118" customFormat="1" ht="56.25" x14ac:dyDescent="0.25">
      <c r="A24" s="194"/>
      <c r="B24" s="183"/>
      <c r="C24" s="183"/>
      <c r="D24" s="117" t="s">
        <v>581</v>
      </c>
      <c r="E24" s="84" t="s">
        <v>582</v>
      </c>
      <c r="F24" s="117" t="s">
        <v>583</v>
      </c>
      <c r="G24" s="117">
        <v>2</v>
      </c>
      <c r="H24" s="117" t="s">
        <v>276</v>
      </c>
      <c r="I24" s="117" t="s">
        <v>307</v>
      </c>
      <c r="J24" s="117" t="s">
        <v>206</v>
      </c>
      <c r="K24" s="86">
        <v>0</v>
      </c>
      <c r="L24" s="86">
        <v>10000</v>
      </c>
      <c r="M24" s="85">
        <v>0</v>
      </c>
      <c r="N24" s="123" t="s">
        <v>584</v>
      </c>
    </row>
    <row r="25" spans="1:14" s="56" customFormat="1" ht="56.25" x14ac:dyDescent="0.25">
      <c r="A25" s="194"/>
      <c r="B25" s="183"/>
      <c r="C25" s="183"/>
      <c r="D25" s="124" t="s">
        <v>129</v>
      </c>
      <c r="E25" s="84" t="s">
        <v>632</v>
      </c>
      <c r="F25" s="91" t="s">
        <v>133</v>
      </c>
      <c r="G25" s="91">
        <v>1</v>
      </c>
      <c r="H25" s="91" t="s">
        <v>212</v>
      </c>
      <c r="I25" s="91" t="s">
        <v>306</v>
      </c>
      <c r="J25" s="91" t="s">
        <v>206</v>
      </c>
      <c r="K25" s="86">
        <v>0</v>
      </c>
      <c r="L25" s="86">
        <v>50000</v>
      </c>
      <c r="M25" s="85">
        <v>0</v>
      </c>
      <c r="N25" s="93" t="s">
        <v>595</v>
      </c>
    </row>
    <row r="26" spans="1:14" s="56" customFormat="1" ht="56.25" x14ac:dyDescent="0.25">
      <c r="A26" s="194"/>
      <c r="B26" s="183"/>
      <c r="C26" s="183"/>
      <c r="D26" s="124" t="s">
        <v>130</v>
      </c>
      <c r="E26" s="84" t="s">
        <v>275</v>
      </c>
      <c r="F26" s="91" t="s">
        <v>218</v>
      </c>
      <c r="G26" s="91">
        <v>1</v>
      </c>
      <c r="H26" s="91" t="s">
        <v>219</v>
      </c>
      <c r="I26" s="91" t="s">
        <v>306</v>
      </c>
      <c r="J26" s="91" t="s">
        <v>206</v>
      </c>
      <c r="K26" s="86">
        <v>0</v>
      </c>
      <c r="L26" s="86">
        <v>50000</v>
      </c>
      <c r="M26" s="85">
        <v>0</v>
      </c>
      <c r="N26" s="84" t="s">
        <v>130</v>
      </c>
    </row>
    <row r="27" spans="1:14" s="56" customFormat="1" ht="22.5" x14ac:dyDescent="0.25">
      <c r="A27" s="194"/>
      <c r="B27" s="183"/>
      <c r="C27" s="183"/>
      <c r="D27" s="91" t="s">
        <v>142</v>
      </c>
      <c r="E27" s="84" t="s">
        <v>141</v>
      </c>
      <c r="F27" s="91" t="s">
        <v>143</v>
      </c>
      <c r="G27" s="91">
        <v>1</v>
      </c>
      <c r="H27" s="91" t="s">
        <v>207</v>
      </c>
      <c r="I27" s="91" t="s">
        <v>307</v>
      </c>
      <c r="J27" s="91"/>
      <c r="K27" s="86">
        <v>0</v>
      </c>
      <c r="L27" s="86">
        <v>20000</v>
      </c>
      <c r="M27" s="86">
        <v>0</v>
      </c>
      <c r="N27" s="84" t="s">
        <v>572</v>
      </c>
    </row>
    <row r="28" spans="1:14" s="56" customFormat="1" ht="33.75" x14ac:dyDescent="0.25">
      <c r="A28" s="194"/>
      <c r="B28" s="183"/>
      <c r="C28" s="183"/>
      <c r="D28" s="91" t="s">
        <v>148</v>
      </c>
      <c r="E28" s="84" t="s">
        <v>150</v>
      </c>
      <c r="F28" s="91" t="s">
        <v>151</v>
      </c>
      <c r="G28" s="91">
        <v>1</v>
      </c>
      <c r="H28" s="91" t="s">
        <v>210</v>
      </c>
      <c r="I28" s="91" t="s">
        <v>224</v>
      </c>
      <c r="J28" s="91"/>
      <c r="K28" s="86">
        <v>0</v>
      </c>
      <c r="L28" s="86">
        <v>5000</v>
      </c>
      <c r="M28" s="86">
        <v>0</v>
      </c>
      <c r="N28" s="84" t="s">
        <v>573</v>
      </c>
    </row>
    <row r="29" spans="1:14" s="92" customFormat="1" ht="22.5" x14ac:dyDescent="0.25">
      <c r="A29" s="194"/>
      <c r="B29" s="183"/>
      <c r="C29" s="183"/>
      <c r="D29" s="91" t="s">
        <v>160</v>
      </c>
      <c r="E29" s="84" t="s">
        <v>159</v>
      </c>
      <c r="F29" s="91" t="s">
        <v>266</v>
      </c>
      <c r="G29" s="91">
        <v>2</v>
      </c>
      <c r="H29" s="91" t="s">
        <v>211</v>
      </c>
      <c r="I29" s="91" t="s">
        <v>213</v>
      </c>
      <c r="J29" s="91"/>
      <c r="K29" s="86">
        <v>0</v>
      </c>
      <c r="L29" s="86">
        <v>45000</v>
      </c>
      <c r="M29" s="86">
        <v>825000</v>
      </c>
      <c r="N29" s="84" t="s">
        <v>336</v>
      </c>
    </row>
    <row r="30" spans="1:14" s="116" customFormat="1" ht="22.5" x14ac:dyDescent="0.25">
      <c r="A30" s="194"/>
      <c r="B30" s="183"/>
      <c r="C30" s="183"/>
      <c r="D30" s="115" t="s">
        <v>395</v>
      </c>
      <c r="E30" s="84" t="s">
        <v>633</v>
      </c>
      <c r="F30" s="115" t="s">
        <v>402</v>
      </c>
      <c r="G30" s="115">
        <v>2</v>
      </c>
      <c r="H30" s="115" t="s">
        <v>319</v>
      </c>
      <c r="I30" s="115" t="s">
        <v>306</v>
      </c>
      <c r="J30" s="115" t="s">
        <v>206</v>
      </c>
      <c r="K30" s="86">
        <v>0</v>
      </c>
      <c r="L30" s="86">
        <v>30000</v>
      </c>
      <c r="M30" s="86">
        <v>0</v>
      </c>
      <c r="N30" s="84" t="s">
        <v>403</v>
      </c>
    </row>
    <row r="31" spans="1:14" s="118" customFormat="1" ht="45" x14ac:dyDescent="0.25">
      <c r="A31" s="194"/>
      <c r="B31" s="183"/>
      <c r="C31" s="183"/>
      <c r="D31" s="117" t="s">
        <v>551</v>
      </c>
      <c r="E31" s="84" t="s">
        <v>552</v>
      </c>
      <c r="F31" s="117" t="s">
        <v>556</v>
      </c>
      <c r="G31" s="117">
        <v>1</v>
      </c>
      <c r="H31" s="117" t="s">
        <v>319</v>
      </c>
      <c r="I31" s="117" t="s">
        <v>306</v>
      </c>
      <c r="J31" s="117" t="s">
        <v>206</v>
      </c>
      <c r="K31" s="86">
        <v>0</v>
      </c>
      <c r="L31" s="86">
        <v>100000</v>
      </c>
      <c r="M31" s="86">
        <v>0</v>
      </c>
      <c r="N31" s="84" t="s">
        <v>553</v>
      </c>
    </row>
    <row r="32" spans="1:14" s="118" customFormat="1" ht="33.75" x14ac:dyDescent="0.25">
      <c r="A32" s="194"/>
      <c r="B32" s="183"/>
      <c r="C32" s="183"/>
      <c r="D32" s="117" t="s">
        <v>566</v>
      </c>
      <c r="E32" s="84" t="s">
        <v>568</v>
      </c>
      <c r="F32" s="117" t="s">
        <v>569</v>
      </c>
      <c r="G32" s="117">
        <v>1</v>
      </c>
      <c r="H32" s="117" t="s">
        <v>319</v>
      </c>
      <c r="I32" s="117" t="s">
        <v>306</v>
      </c>
      <c r="J32" s="117"/>
      <c r="K32" s="86">
        <v>0</v>
      </c>
      <c r="L32" s="86">
        <v>1000</v>
      </c>
      <c r="M32" s="86">
        <v>0</v>
      </c>
      <c r="N32" s="84" t="s">
        <v>570</v>
      </c>
    </row>
    <row r="33" spans="1:14" s="56" customFormat="1" ht="33.75" x14ac:dyDescent="0.25">
      <c r="A33" s="194"/>
      <c r="B33" s="183"/>
      <c r="C33" s="183"/>
      <c r="D33" s="91" t="s">
        <v>567</v>
      </c>
      <c r="E33" s="84" t="s">
        <v>614</v>
      </c>
      <c r="F33" s="91" t="s">
        <v>569</v>
      </c>
      <c r="G33" s="91">
        <v>1</v>
      </c>
      <c r="H33" s="91" t="s">
        <v>319</v>
      </c>
      <c r="I33" s="117" t="s">
        <v>306</v>
      </c>
      <c r="J33" s="91"/>
      <c r="K33" s="86">
        <v>0</v>
      </c>
      <c r="L33" s="86">
        <v>1000</v>
      </c>
      <c r="M33" s="86">
        <v>0</v>
      </c>
      <c r="N33" s="84" t="s">
        <v>570</v>
      </c>
    </row>
    <row r="34" spans="1:14" s="56" customFormat="1" ht="11.25" x14ac:dyDescent="0.25">
      <c r="A34" s="184" t="s">
        <v>57</v>
      </c>
      <c r="B34" s="184"/>
      <c r="C34" s="184"/>
      <c r="D34" s="184"/>
      <c r="E34" s="184"/>
      <c r="F34" s="184"/>
      <c r="G34" s="184"/>
      <c r="H34" s="184"/>
      <c r="I34" s="184"/>
      <c r="J34" s="184"/>
      <c r="K34" s="45">
        <f>SUM(K8:K33)</f>
        <v>0</v>
      </c>
      <c r="L34" s="45">
        <f>SUM(L8:L33)</f>
        <v>749000</v>
      </c>
      <c r="M34" s="45">
        <f>SUM(M8:M33)</f>
        <v>2868000</v>
      </c>
      <c r="N34" s="54"/>
    </row>
    <row r="35" spans="1:14" ht="20.100000000000001" customHeight="1" x14ac:dyDescent="0.25">
      <c r="A35" s="191" t="s">
        <v>38</v>
      </c>
      <c r="B35" s="191"/>
      <c r="C35" s="191"/>
      <c r="D35" s="191"/>
      <c r="E35" s="191"/>
      <c r="F35" s="191"/>
      <c r="G35" s="191"/>
      <c r="H35" s="191"/>
      <c r="I35" s="191"/>
      <c r="J35" s="191"/>
      <c r="K35" s="191"/>
      <c r="L35" s="191"/>
      <c r="M35" s="191"/>
      <c r="N35" s="191"/>
    </row>
    <row r="36" spans="1:14" s="44" customFormat="1" ht="33.75" x14ac:dyDescent="0.25">
      <c r="A36" s="180" t="s">
        <v>136</v>
      </c>
      <c r="B36" s="182">
        <v>3</v>
      </c>
      <c r="C36" s="182" t="s">
        <v>162</v>
      </c>
      <c r="D36" s="91" t="s">
        <v>277</v>
      </c>
      <c r="E36" s="84" t="s">
        <v>278</v>
      </c>
      <c r="F36" s="91" t="s">
        <v>161</v>
      </c>
      <c r="G36" s="91">
        <v>3</v>
      </c>
      <c r="H36" s="91" t="s">
        <v>276</v>
      </c>
      <c r="I36" s="91" t="s">
        <v>306</v>
      </c>
      <c r="J36" s="91" t="s">
        <v>206</v>
      </c>
      <c r="K36" s="86">
        <v>0</v>
      </c>
      <c r="L36" s="86">
        <v>45000</v>
      </c>
      <c r="M36" s="86">
        <v>0</v>
      </c>
      <c r="N36" s="84" t="s">
        <v>277</v>
      </c>
    </row>
    <row r="37" spans="1:14" s="44" customFormat="1" ht="45" x14ac:dyDescent="0.25">
      <c r="A37" s="181"/>
      <c r="B37" s="183"/>
      <c r="C37" s="183"/>
      <c r="D37" s="91" t="s">
        <v>279</v>
      </c>
      <c r="E37" s="84" t="s">
        <v>281</v>
      </c>
      <c r="F37" s="91" t="s">
        <v>161</v>
      </c>
      <c r="G37" s="91">
        <v>2</v>
      </c>
      <c r="H37" s="91" t="s">
        <v>276</v>
      </c>
      <c r="I37" s="91" t="s">
        <v>306</v>
      </c>
      <c r="J37" s="91" t="s">
        <v>206</v>
      </c>
      <c r="K37" s="86">
        <v>0</v>
      </c>
      <c r="L37" s="86">
        <v>10000</v>
      </c>
      <c r="M37" s="86">
        <v>0</v>
      </c>
      <c r="N37" s="84" t="s">
        <v>279</v>
      </c>
    </row>
    <row r="38" spans="1:14" s="44" customFormat="1" ht="45" x14ac:dyDescent="0.25">
      <c r="A38" s="181"/>
      <c r="B38" s="183"/>
      <c r="C38" s="183"/>
      <c r="D38" s="91" t="s">
        <v>280</v>
      </c>
      <c r="E38" s="84" t="s">
        <v>282</v>
      </c>
      <c r="F38" s="91" t="s">
        <v>161</v>
      </c>
      <c r="G38" s="91">
        <v>2</v>
      </c>
      <c r="H38" s="91" t="s">
        <v>276</v>
      </c>
      <c r="I38" s="91" t="s">
        <v>306</v>
      </c>
      <c r="J38" s="91" t="s">
        <v>206</v>
      </c>
      <c r="K38" s="86">
        <v>0</v>
      </c>
      <c r="L38" s="86">
        <v>10000</v>
      </c>
      <c r="M38" s="86">
        <v>0</v>
      </c>
      <c r="N38" s="84" t="s">
        <v>280</v>
      </c>
    </row>
    <row r="39" spans="1:14" s="44" customFormat="1" ht="45" x14ac:dyDescent="0.25">
      <c r="A39" s="181"/>
      <c r="B39" s="183"/>
      <c r="C39" s="183"/>
      <c r="D39" s="91" t="s">
        <v>283</v>
      </c>
      <c r="E39" s="84" t="s">
        <v>284</v>
      </c>
      <c r="F39" s="91" t="s">
        <v>161</v>
      </c>
      <c r="G39" s="91">
        <v>1</v>
      </c>
      <c r="H39" s="91" t="s">
        <v>276</v>
      </c>
      <c r="I39" s="91" t="s">
        <v>306</v>
      </c>
      <c r="J39" s="91" t="s">
        <v>206</v>
      </c>
      <c r="K39" s="86">
        <v>0</v>
      </c>
      <c r="L39" s="86">
        <v>10000</v>
      </c>
      <c r="M39" s="86">
        <v>0</v>
      </c>
      <c r="N39" s="84" t="s">
        <v>283</v>
      </c>
    </row>
    <row r="40" spans="1:14" s="44" customFormat="1" ht="11.25" x14ac:dyDescent="0.25">
      <c r="A40" s="195" t="s">
        <v>57</v>
      </c>
      <c r="B40" s="195"/>
      <c r="C40" s="195"/>
      <c r="D40" s="195"/>
      <c r="E40" s="195"/>
      <c r="F40" s="195"/>
      <c r="G40" s="195"/>
      <c r="H40" s="195"/>
      <c r="I40" s="195"/>
      <c r="J40" s="195"/>
      <c r="K40" s="45">
        <f>SUM(K36:K39)</f>
        <v>0</v>
      </c>
      <c r="L40" s="45">
        <f>SUM(L36:L39)</f>
        <v>75000</v>
      </c>
      <c r="M40" s="45">
        <f>SUM(M36:M39)</f>
        <v>0</v>
      </c>
      <c r="N40" s="55"/>
    </row>
    <row r="41" spans="1:14" ht="20.100000000000001" customHeight="1" x14ac:dyDescent="0.25">
      <c r="A41" s="191" t="s">
        <v>89</v>
      </c>
      <c r="B41" s="191"/>
      <c r="C41" s="191"/>
      <c r="D41" s="191"/>
      <c r="E41" s="191"/>
      <c r="F41" s="191"/>
      <c r="G41" s="191"/>
      <c r="H41" s="191"/>
      <c r="I41" s="191"/>
      <c r="J41" s="191"/>
      <c r="K41" s="191"/>
      <c r="L41" s="191"/>
      <c r="M41" s="191"/>
      <c r="N41" s="191"/>
    </row>
    <row r="42" spans="1:14" s="43" customFormat="1" ht="11.25" x14ac:dyDescent="0.2">
      <c r="A42" s="180" t="s">
        <v>170</v>
      </c>
      <c r="B42" s="182">
        <v>4</v>
      </c>
      <c r="C42" s="182" t="s">
        <v>169</v>
      </c>
      <c r="D42" s="91" t="s">
        <v>164</v>
      </c>
      <c r="E42" s="84" t="s">
        <v>163</v>
      </c>
      <c r="F42" s="91" t="s">
        <v>171</v>
      </c>
      <c r="G42" s="91">
        <v>1</v>
      </c>
      <c r="H42" s="91" t="s">
        <v>207</v>
      </c>
      <c r="I42" s="91" t="s">
        <v>229</v>
      </c>
      <c r="J42" s="91"/>
      <c r="K42" s="86">
        <v>0</v>
      </c>
      <c r="L42" s="86">
        <v>30000</v>
      </c>
      <c r="M42" s="86">
        <v>0</v>
      </c>
      <c r="N42" s="84" t="s">
        <v>164</v>
      </c>
    </row>
    <row r="43" spans="1:14" s="43" customFormat="1" ht="33.75" x14ac:dyDescent="0.2">
      <c r="A43" s="181"/>
      <c r="B43" s="183"/>
      <c r="C43" s="183"/>
      <c r="D43" s="91" t="s">
        <v>165</v>
      </c>
      <c r="E43" s="84" t="s">
        <v>267</v>
      </c>
      <c r="F43" s="91" t="s">
        <v>172</v>
      </c>
      <c r="G43" s="91">
        <v>2</v>
      </c>
      <c r="H43" s="91" t="s">
        <v>207</v>
      </c>
      <c r="I43" s="91" t="s">
        <v>229</v>
      </c>
      <c r="J43" s="91"/>
      <c r="K43" s="86">
        <v>0</v>
      </c>
      <c r="L43" s="86">
        <v>10000</v>
      </c>
      <c r="M43" s="86">
        <v>0</v>
      </c>
      <c r="N43" s="84" t="s">
        <v>165</v>
      </c>
    </row>
    <row r="44" spans="1:14" s="43" customFormat="1" ht="56.25" x14ac:dyDescent="0.2">
      <c r="A44" s="181"/>
      <c r="B44" s="183"/>
      <c r="C44" s="183"/>
      <c r="D44" s="91" t="s">
        <v>166</v>
      </c>
      <c r="E44" s="84" t="s">
        <v>630</v>
      </c>
      <c r="F44" s="91" t="s">
        <v>173</v>
      </c>
      <c r="G44" s="91">
        <v>1</v>
      </c>
      <c r="H44" s="91" t="s">
        <v>211</v>
      </c>
      <c r="I44" s="91" t="s">
        <v>229</v>
      </c>
      <c r="J44" s="91"/>
      <c r="K44" s="86">
        <v>0</v>
      </c>
      <c r="L44" s="86">
        <v>30000</v>
      </c>
      <c r="M44" s="86">
        <v>0</v>
      </c>
      <c r="N44" s="84" t="s">
        <v>166</v>
      </c>
    </row>
    <row r="45" spans="1:14" s="43" customFormat="1" ht="45" x14ac:dyDescent="0.2">
      <c r="A45" s="181"/>
      <c r="B45" s="183"/>
      <c r="C45" s="183"/>
      <c r="D45" s="91" t="s">
        <v>168</v>
      </c>
      <c r="E45" s="84" t="s">
        <v>167</v>
      </c>
      <c r="F45" s="91" t="s">
        <v>174</v>
      </c>
      <c r="G45" s="91">
        <v>1</v>
      </c>
      <c r="H45" s="91" t="s">
        <v>211</v>
      </c>
      <c r="I45" s="91" t="s">
        <v>224</v>
      </c>
      <c r="J45" s="91" t="s">
        <v>232</v>
      </c>
      <c r="K45" s="86">
        <v>0</v>
      </c>
      <c r="L45" s="86">
        <v>30000</v>
      </c>
      <c r="M45" s="86">
        <v>0</v>
      </c>
      <c r="N45" s="84" t="s">
        <v>168</v>
      </c>
    </row>
    <row r="46" spans="1:14" s="43" customFormat="1" ht="11.25" x14ac:dyDescent="0.2">
      <c r="A46" s="184" t="s">
        <v>57</v>
      </c>
      <c r="B46" s="184"/>
      <c r="C46" s="184"/>
      <c r="D46" s="184"/>
      <c r="E46" s="184"/>
      <c r="F46" s="184"/>
      <c r="G46" s="184"/>
      <c r="H46" s="184"/>
      <c r="I46" s="184"/>
      <c r="J46" s="184"/>
      <c r="K46" s="45">
        <f>SUM(K42:K45)</f>
        <v>0</v>
      </c>
      <c r="L46" s="45">
        <f>SUM(L42:L45)</f>
        <v>100000</v>
      </c>
      <c r="M46" s="45">
        <f>SUM(M42:M45)</f>
        <v>0</v>
      </c>
      <c r="N46" s="55"/>
    </row>
    <row r="47" spans="1:14" ht="20.100000000000001" customHeight="1" x14ac:dyDescent="0.25">
      <c r="A47" s="191" t="s">
        <v>39</v>
      </c>
      <c r="B47" s="191"/>
      <c r="C47" s="191"/>
      <c r="D47" s="191"/>
      <c r="E47" s="191"/>
      <c r="F47" s="191"/>
      <c r="G47" s="191"/>
      <c r="H47" s="191"/>
      <c r="I47" s="191"/>
      <c r="J47" s="191"/>
      <c r="K47" s="191"/>
      <c r="L47" s="191"/>
      <c r="M47" s="191"/>
      <c r="N47" s="191"/>
    </row>
    <row r="48" spans="1:14" s="58" customFormat="1" ht="22.5" customHeight="1" x14ac:dyDescent="0.25">
      <c r="A48" s="180" t="s">
        <v>220</v>
      </c>
      <c r="B48" s="89">
        <v>5</v>
      </c>
      <c r="C48" s="89" t="s">
        <v>257</v>
      </c>
      <c r="D48" s="91" t="s">
        <v>325</v>
      </c>
      <c r="E48" s="84" t="s">
        <v>326</v>
      </c>
      <c r="F48" s="91" t="s">
        <v>226</v>
      </c>
      <c r="G48" s="91">
        <v>2</v>
      </c>
      <c r="H48" s="91" t="s">
        <v>212</v>
      </c>
      <c r="I48" s="91" t="s">
        <v>307</v>
      </c>
      <c r="J48" s="91" t="s">
        <v>206</v>
      </c>
      <c r="K48" s="86">
        <v>0</v>
      </c>
      <c r="L48" s="86">
        <v>50000</v>
      </c>
      <c r="M48" s="86">
        <v>0</v>
      </c>
      <c r="N48" s="91" t="s">
        <v>325</v>
      </c>
    </row>
    <row r="49" spans="1:14" s="43" customFormat="1" ht="56.25" x14ac:dyDescent="0.2">
      <c r="A49" s="181"/>
      <c r="B49" s="89">
        <v>6</v>
      </c>
      <c r="C49" s="89" t="s">
        <v>258</v>
      </c>
      <c r="D49" s="91" t="s">
        <v>178</v>
      </c>
      <c r="E49" s="84" t="s">
        <v>177</v>
      </c>
      <c r="F49" s="91" t="s">
        <v>196</v>
      </c>
      <c r="G49" s="91">
        <v>1</v>
      </c>
      <c r="H49" s="91" t="s">
        <v>215</v>
      </c>
      <c r="I49" s="91" t="s">
        <v>225</v>
      </c>
      <c r="J49" s="91"/>
      <c r="K49" s="86">
        <v>0</v>
      </c>
      <c r="L49" s="86">
        <v>5000</v>
      </c>
      <c r="M49" s="86">
        <v>0</v>
      </c>
      <c r="N49" s="91" t="s">
        <v>178</v>
      </c>
    </row>
    <row r="50" spans="1:14" s="43" customFormat="1" ht="33.75" x14ac:dyDescent="0.2">
      <c r="A50" s="181"/>
      <c r="B50" s="182">
        <v>7</v>
      </c>
      <c r="C50" s="182" t="s">
        <v>259</v>
      </c>
      <c r="D50" s="91" t="s">
        <v>183</v>
      </c>
      <c r="E50" s="84" t="s">
        <v>182</v>
      </c>
      <c r="F50" s="91" t="s">
        <v>198</v>
      </c>
      <c r="G50" s="91">
        <v>1</v>
      </c>
      <c r="H50" s="91" t="s">
        <v>211</v>
      </c>
      <c r="I50" s="91" t="s">
        <v>224</v>
      </c>
      <c r="J50" s="91" t="s">
        <v>232</v>
      </c>
      <c r="K50" s="86">
        <v>0</v>
      </c>
      <c r="L50" s="86">
        <v>5000</v>
      </c>
      <c r="M50" s="86">
        <v>0</v>
      </c>
      <c r="N50" s="91" t="s">
        <v>183</v>
      </c>
    </row>
    <row r="51" spans="1:14" s="43" customFormat="1" ht="22.5" x14ac:dyDescent="0.2">
      <c r="A51" s="185"/>
      <c r="B51" s="186"/>
      <c r="C51" s="186"/>
      <c r="D51" s="91" t="s">
        <v>185</v>
      </c>
      <c r="E51" s="84" t="s">
        <v>184</v>
      </c>
      <c r="F51" s="91" t="s">
        <v>199</v>
      </c>
      <c r="G51" s="91">
        <v>1</v>
      </c>
      <c r="H51" s="91" t="s">
        <v>211</v>
      </c>
      <c r="I51" s="91" t="s">
        <v>224</v>
      </c>
      <c r="J51" s="91" t="s">
        <v>232</v>
      </c>
      <c r="K51" s="86">
        <v>0</v>
      </c>
      <c r="L51" s="86">
        <v>5000</v>
      </c>
      <c r="M51" s="86">
        <v>0</v>
      </c>
      <c r="N51" s="91" t="s">
        <v>185</v>
      </c>
    </row>
    <row r="52" spans="1:14" s="43" customFormat="1" ht="11.25" customHeight="1" x14ac:dyDescent="0.2">
      <c r="A52" s="177" t="s">
        <v>57</v>
      </c>
      <c r="B52" s="178"/>
      <c r="C52" s="178"/>
      <c r="D52" s="178"/>
      <c r="E52" s="178"/>
      <c r="F52" s="178"/>
      <c r="G52" s="178"/>
      <c r="H52" s="178"/>
      <c r="I52" s="178"/>
      <c r="J52" s="179"/>
      <c r="K52" s="45">
        <f>SUM(K48:K51)</f>
        <v>0</v>
      </c>
      <c r="L52" s="45">
        <f>SUM(L48:L51)</f>
        <v>65000</v>
      </c>
      <c r="M52" s="45">
        <f>SUM(M48:M51)</f>
        <v>0</v>
      </c>
      <c r="N52" s="54"/>
    </row>
    <row r="53" spans="1:14" ht="20.100000000000001" customHeight="1" x14ac:dyDescent="0.25">
      <c r="A53" s="187" t="s">
        <v>40</v>
      </c>
      <c r="B53" s="188"/>
      <c r="C53" s="188"/>
      <c r="D53" s="188"/>
      <c r="E53" s="188"/>
      <c r="F53" s="188"/>
      <c r="G53" s="188"/>
      <c r="H53" s="188"/>
      <c r="I53" s="188"/>
      <c r="J53" s="188"/>
      <c r="K53" s="188"/>
      <c r="L53" s="188"/>
      <c r="M53" s="188"/>
      <c r="N53" s="189"/>
    </row>
    <row r="54" spans="1:14" s="43" customFormat="1" ht="56.25" x14ac:dyDescent="0.2">
      <c r="A54" s="180" t="s">
        <v>221</v>
      </c>
      <c r="B54" s="182">
        <v>8</v>
      </c>
      <c r="C54" s="182" t="s">
        <v>254</v>
      </c>
      <c r="D54" s="91" t="s">
        <v>227</v>
      </c>
      <c r="E54" s="84" t="s">
        <v>288</v>
      </c>
      <c r="F54" s="91" t="s">
        <v>287</v>
      </c>
      <c r="G54" s="91">
        <v>1</v>
      </c>
      <c r="H54" s="91" t="s">
        <v>211</v>
      </c>
      <c r="I54" s="91" t="s">
        <v>229</v>
      </c>
      <c r="J54" s="91" t="s">
        <v>206</v>
      </c>
      <c r="K54" s="86">
        <v>0</v>
      </c>
      <c r="L54" s="86">
        <v>290000</v>
      </c>
      <c r="M54" s="86">
        <v>4410000</v>
      </c>
      <c r="N54" s="91" t="s">
        <v>323</v>
      </c>
    </row>
    <row r="55" spans="1:14" s="43" customFormat="1" ht="78.75" x14ac:dyDescent="0.2">
      <c r="A55" s="181"/>
      <c r="B55" s="183"/>
      <c r="C55" s="183"/>
      <c r="D55" s="91" t="s">
        <v>264</v>
      </c>
      <c r="E55" s="84" t="s">
        <v>265</v>
      </c>
      <c r="F55" s="91" t="s">
        <v>574</v>
      </c>
      <c r="G55" s="91">
        <v>1</v>
      </c>
      <c r="H55" s="91" t="s">
        <v>214</v>
      </c>
      <c r="I55" s="91" t="s">
        <v>225</v>
      </c>
      <c r="J55" s="91" t="s">
        <v>206</v>
      </c>
      <c r="K55" s="86">
        <v>0</v>
      </c>
      <c r="L55" s="86">
        <v>90000</v>
      </c>
      <c r="M55" s="86">
        <v>1690000</v>
      </c>
      <c r="N55" s="91" t="s">
        <v>304</v>
      </c>
    </row>
    <row r="56" spans="1:14" s="43" customFormat="1" ht="67.5" x14ac:dyDescent="0.2">
      <c r="A56" s="181"/>
      <c r="B56" s="186"/>
      <c r="C56" s="186"/>
      <c r="D56" s="91" t="s">
        <v>285</v>
      </c>
      <c r="E56" s="84" t="s">
        <v>290</v>
      </c>
      <c r="F56" s="91" t="s">
        <v>291</v>
      </c>
      <c r="G56" s="91">
        <v>1</v>
      </c>
      <c r="H56" s="91" t="s">
        <v>319</v>
      </c>
      <c r="I56" s="91" t="s">
        <v>575</v>
      </c>
      <c r="J56" s="91" t="s">
        <v>206</v>
      </c>
      <c r="K56" s="86">
        <v>0</v>
      </c>
      <c r="L56" s="86">
        <v>30000</v>
      </c>
      <c r="M56" s="86">
        <v>133000</v>
      </c>
      <c r="N56" s="91" t="s">
        <v>314</v>
      </c>
    </row>
    <row r="57" spans="1:14" s="43" customFormat="1" ht="67.5" x14ac:dyDescent="0.2">
      <c r="A57" s="181"/>
      <c r="B57" s="182">
        <v>9</v>
      </c>
      <c r="C57" s="198" t="s">
        <v>255</v>
      </c>
      <c r="D57" s="91" t="s">
        <v>175</v>
      </c>
      <c r="E57" s="84" t="s">
        <v>576</v>
      </c>
      <c r="F57" s="91" t="s">
        <v>200</v>
      </c>
      <c r="G57" s="91">
        <v>1</v>
      </c>
      <c r="H57" s="91" t="s">
        <v>211</v>
      </c>
      <c r="I57" s="91" t="s">
        <v>225</v>
      </c>
      <c r="J57" s="91" t="s">
        <v>206</v>
      </c>
      <c r="K57" s="86">
        <v>0</v>
      </c>
      <c r="L57" s="86">
        <v>0</v>
      </c>
      <c r="M57" s="86">
        <v>2750000</v>
      </c>
      <c r="N57" s="91" t="s">
        <v>324</v>
      </c>
    </row>
    <row r="58" spans="1:14" s="43" customFormat="1" ht="45" x14ac:dyDescent="0.2">
      <c r="A58" s="181"/>
      <c r="B58" s="183"/>
      <c r="C58" s="198"/>
      <c r="D58" s="91" t="s">
        <v>176</v>
      </c>
      <c r="E58" s="84" t="s">
        <v>577</v>
      </c>
      <c r="F58" s="91" t="s">
        <v>201</v>
      </c>
      <c r="G58" s="91">
        <v>1</v>
      </c>
      <c r="H58" s="91" t="s">
        <v>212</v>
      </c>
      <c r="I58" s="91" t="s">
        <v>225</v>
      </c>
      <c r="J58" s="91" t="s">
        <v>206</v>
      </c>
      <c r="K58" s="86">
        <v>0</v>
      </c>
      <c r="L58" s="86">
        <v>37000</v>
      </c>
      <c r="M58" s="86">
        <v>663000</v>
      </c>
      <c r="N58" s="91" t="s">
        <v>578</v>
      </c>
    </row>
    <row r="59" spans="1:14" s="43" customFormat="1" ht="67.5" x14ac:dyDescent="0.2">
      <c r="A59" s="181"/>
      <c r="B59" s="186"/>
      <c r="C59" s="198"/>
      <c r="D59" s="91" t="s">
        <v>289</v>
      </c>
      <c r="E59" s="84" t="s">
        <v>579</v>
      </c>
      <c r="F59" s="91" t="s">
        <v>286</v>
      </c>
      <c r="G59" s="91">
        <v>1</v>
      </c>
      <c r="H59" s="91" t="s">
        <v>214</v>
      </c>
      <c r="I59" s="91" t="s">
        <v>225</v>
      </c>
      <c r="J59" s="91" t="s">
        <v>206</v>
      </c>
      <c r="K59" s="86">
        <v>0</v>
      </c>
      <c r="L59" s="86">
        <v>22000</v>
      </c>
      <c r="M59" s="86">
        <v>12219000</v>
      </c>
      <c r="N59" s="91" t="s">
        <v>315</v>
      </c>
    </row>
    <row r="60" spans="1:14" s="43" customFormat="1" ht="45" x14ac:dyDescent="0.2">
      <c r="A60" s="181"/>
      <c r="B60" s="87">
        <v>10</v>
      </c>
      <c r="C60" s="87" t="s">
        <v>256</v>
      </c>
      <c r="D60" s="91" t="s">
        <v>181</v>
      </c>
      <c r="E60" s="84" t="s">
        <v>180</v>
      </c>
      <c r="F60" s="91" t="s">
        <v>202</v>
      </c>
      <c r="G60" s="91">
        <v>1</v>
      </c>
      <c r="H60" s="91" t="s">
        <v>211</v>
      </c>
      <c r="I60" s="91" t="s">
        <v>229</v>
      </c>
      <c r="J60" s="91"/>
      <c r="K60" s="86">
        <v>0</v>
      </c>
      <c r="L60" s="86">
        <v>39000</v>
      </c>
      <c r="M60" s="86">
        <v>731000</v>
      </c>
      <c r="N60" s="91" t="s">
        <v>580</v>
      </c>
    </row>
    <row r="61" spans="1:14" s="43" customFormat="1" ht="56.25" x14ac:dyDescent="0.2">
      <c r="A61" s="181"/>
      <c r="B61" s="182">
        <v>11</v>
      </c>
      <c r="C61" s="182" t="s">
        <v>253</v>
      </c>
      <c r="D61" s="91" t="s">
        <v>179</v>
      </c>
      <c r="E61" s="84" t="s">
        <v>230</v>
      </c>
      <c r="F61" s="91" t="s">
        <v>197</v>
      </c>
      <c r="G61" s="91">
        <v>1</v>
      </c>
      <c r="H61" s="91" t="s">
        <v>211</v>
      </c>
      <c r="I61" s="91" t="s">
        <v>225</v>
      </c>
      <c r="J61" s="91" t="s">
        <v>206</v>
      </c>
      <c r="K61" s="86">
        <v>0</v>
      </c>
      <c r="L61" s="86">
        <v>100000</v>
      </c>
      <c r="M61" s="86">
        <v>0</v>
      </c>
      <c r="N61" s="90" t="s">
        <v>179</v>
      </c>
    </row>
    <row r="62" spans="1:14" s="43" customFormat="1" ht="45" x14ac:dyDescent="0.2">
      <c r="A62" s="181"/>
      <c r="B62" s="183"/>
      <c r="C62" s="183"/>
      <c r="D62" s="91" t="s">
        <v>179</v>
      </c>
      <c r="E62" s="84" t="s">
        <v>292</v>
      </c>
      <c r="F62" s="91" t="s">
        <v>293</v>
      </c>
      <c r="G62" s="91">
        <v>3</v>
      </c>
      <c r="H62" s="91" t="s">
        <v>276</v>
      </c>
      <c r="I62" s="91" t="s">
        <v>225</v>
      </c>
      <c r="J62" s="91" t="s">
        <v>206</v>
      </c>
      <c r="K62" s="86">
        <v>0</v>
      </c>
      <c r="L62" s="86">
        <v>95000</v>
      </c>
      <c r="M62" s="86">
        <v>1805000</v>
      </c>
      <c r="N62" s="90" t="s">
        <v>303</v>
      </c>
    </row>
    <row r="63" spans="1:14" s="43" customFormat="1" ht="45" customHeight="1" x14ac:dyDescent="0.2">
      <c r="A63" s="181"/>
      <c r="B63" s="183"/>
      <c r="C63" s="183"/>
      <c r="D63" s="91" t="s">
        <v>260</v>
      </c>
      <c r="E63" s="84" t="s">
        <v>231</v>
      </c>
      <c r="F63" s="91" t="s">
        <v>236</v>
      </c>
      <c r="G63" s="91">
        <v>1</v>
      </c>
      <c r="H63" s="91" t="s">
        <v>211</v>
      </c>
      <c r="I63" s="91" t="s">
        <v>225</v>
      </c>
      <c r="J63" s="91" t="s">
        <v>206</v>
      </c>
      <c r="K63" s="86">
        <v>0</v>
      </c>
      <c r="L63" s="86">
        <v>150000</v>
      </c>
      <c r="M63" s="86">
        <v>0</v>
      </c>
      <c r="N63" s="202" t="s">
        <v>262</v>
      </c>
    </row>
    <row r="64" spans="1:14" s="43" customFormat="1" ht="22.5" x14ac:dyDescent="0.2">
      <c r="A64" s="181"/>
      <c r="B64" s="183"/>
      <c r="C64" s="183"/>
      <c r="D64" s="91" t="s">
        <v>261</v>
      </c>
      <c r="E64" s="84" t="s">
        <v>294</v>
      </c>
      <c r="F64" s="91" t="s">
        <v>295</v>
      </c>
      <c r="G64" s="91">
        <v>1</v>
      </c>
      <c r="H64" s="91" t="s">
        <v>211</v>
      </c>
      <c r="I64" s="91" t="s">
        <v>225</v>
      </c>
      <c r="J64" s="91" t="s">
        <v>232</v>
      </c>
      <c r="K64" s="86">
        <v>0</v>
      </c>
      <c r="L64" s="86">
        <v>100000</v>
      </c>
      <c r="M64" s="86">
        <v>0</v>
      </c>
      <c r="N64" s="204"/>
    </row>
    <row r="65" spans="1:14" s="43" customFormat="1" ht="11.25" customHeight="1" x14ac:dyDescent="0.2">
      <c r="A65" s="177" t="s">
        <v>57</v>
      </c>
      <c r="B65" s="178"/>
      <c r="C65" s="178"/>
      <c r="D65" s="178"/>
      <c r="E65" s="178"/>
      <c r="F65" s="178"/>
      <c r="G65" s="178"/>
      <c r="H65" s="178"/>
      <c r="I65" s="178"/>
      <c r="J65" s="179"/>
      <c r="K65" s="45">
        <f>SUM(K54:K64)</f>
        <v>0</v>
      </c>
      <c r="L65" s="45">
        <f>SUM(L54:L64)</f>
        <v>953000</v>
      </c>
      <c r="M65" s="45">
        <f>SUM(M54:M64)</f>
        <v>24401000</v>
      </c>
      <c r="N65" s="54"/>
    </row>
    <row r="66" spans="1:14" ht="20.100000000000001" customHeight="1" x14ac:dyDescent="0.25">
      <c r="A66" s="187" t="s">
        <v>47</v>
      </c>
      <c r="B66" s="188"/>
      <c r="C66" s="188"/>
      <c r="D66" s="188"/>
      <c r="E66" s="188"/>
      <c r="F66" s="188"/>
      <c r="G66" s="188"/>
      <c r="H66" s="188"/>
      <c r="I66" s="188"/>
      <c r="J66" s="188"/>
      <c r="K66" s="188"/>
      <c r="L66" s="188"/>
      <c r="M66" s="188"/>
      <c r="N66" s="189"/>
    </row>
    <row r="67" spans="1:14" s="43" customFormat="1" ht="22.5" x14ac:dyDescent="0.2">
      <c r="A67" s="73" t="s">
        <v>222</v>
      </c>
      <c r="B67" s="72">
        <v>12</v>
      </c>
      <c r="C67" s="72" t="s">
        <v>249</v>
      </c>
      <c r="D67" s="91" t="s">
        <v>193</v>
      </c>
      <c r="E67" s="84" t="s">
        <v>192</v>
      </c>
      <c r="F67" s="91" t="s">
        <v>234</v>
      </c>
      <c r="G67" s="91">
        <v>1</v>
      </c>
      <c r="H67" s="91" t="s">
        <v>211</v>
      </c>
      <c r="I67" s="91" t="s">
        <v>229</v>
      </c>
      <c r="J67" s="91" t="s">
        <v>206</v>
      </c>
      <c r="K67" s="86">
        <v>0</v>
      </c>
      <c r="L67" s="86">
        <v>50000</v>
      </c>
      <c r="M67" s="86">
        <v>0</v>
      </c>
      <c r="N67" s="91" t="s">
        <v>193</v>
      </c>
    </row>
    <row r="68" spans="1:14" s="43" customFormat="1" ht="11.25" customHeight="1" x14ac:dyDescent="0.2">
      <c r="A68" s="177" t="s">
        <v>57</v>
      </c>
      <c r="B68" s="178"/>
      <c r="C68" s="178"/>
      <c r="D68" s="178"/>
      <c r="E68" s="178"/>
      <c r="F68" s="178"/>
      <c r="G68" s="178"/>
      <c r="H68" s="178"/>
      <c r="I68" s="178"/>
      <c r="J68" s="179"/>
      <c r="K68" s="45">
        <f>SUM(K67:K67)</f>
        <v>0</v>
      </c>
      <c r="L68" s="45">
        <f>SUM(L67:L67)</f>
        <v>50000</v>
      </c>
      <c r="M68" s="45">
        <f>SUM(M67:M67)</f>
        <v>0</v>
      </c>
      <c r="N68" s="54"/>
    </row>
    <row r="69" spans="1:14" ht="20.100000000000001" customHeight="1" x14ac:dyDescent="0.25">
      <c r="A69" s="187" t="s">
        <v>48</v>
      </c>
      <c r="B69" s="188"/>
      <c r="C69" s="188"/>
      <c r="D69" s="188"/>
      <c r="E69" s="188"/>
      <c r="F69" s="188"/>
      <c r="G69" s="188"/>
      <c r="H69" s="188"/>
      <c r="I69" s="188"/>
      <c r="J69" s="188"/>
      <c r="K69" s="188"/>
      <c r="L69" s="188"/>
      <c r="M69" s="188"/>
      <c r="N69" s="189"/>
    </row>
    <row r="70" spans="1:14" s="43" customFormat="1" ht="67.5" x14ac:dyDescent="0.2">
      <c r="A70" s="194" t="s">
        <v>223</v>
      </c>
      <c r="B70" s="72">
        <v>13</v>
      </c>
      <c r="C70" s="72" t="s">
        <v>250</v>
      </c>
      <c r="D70" s="91" t="s">
        <v>187</v>
      </c>
      <c r="E70" s="84" t="s">
        <v>186</v>
      </c>
      <c r="F70" s="91" t="s">
        <v>203</v>
      </c>
      <c r="G70" s="91">
        <v>1</v>
      </c>
      <c r="H70" s="91" t="s">
        <v>211</v>
      </c>
      <c r="I70" s="91" t="s">
        <v>233</v>
      </c>
      <c r="J70" s="91"/>
      <c r="K70" s="86">
        <v>0</v>
      </c>
      <c r="L70" s="86">
        <v>50000</v>
      </c>
      <c r="M70" s="86">
        <v>0</v>
      </c>
      <c r="N70" s="91" t="s">
        <v>187</v>
      </c>
    </row>
    <row r="71" spans="1:14" s="43" customFormat="1" ht="33.75" x14ac:dyDescent="0.2">
      <c r="A71" s="194"/>
      <c r="B71" s="182">
        <v>14</v>
      </c>
      <c r="C71" s="182" t="s">
        <v>251</v>
      </c>
      <c r="D71" s="91" t="s">
        <v>189</v>
      </c>
      <c r="E71" s="84" t="s">
        <v>188</v>
      </c>
      <c r="F71" s="91" t="s">
        <v>585</v>
      </c>
      <c r="G71" s="91">
        <v>1</v>
      </c>
      <c r="H71" s="91" t="s">
        <v>211</v>
      </c>
      <c r="I71" s="91" t="s">
        <v>233</v>
      </c>
      <c r="J71" s="91" t="s">
        <v>206</v>
      </c>
      <c r="K71" s="86">
        <v>0</v>
      </c>
      <c r="L71" s="86">
        <v>50000</v>
      </c>
      <c r="M71" s="86">
        <v>0</v>
      </c>
      <c r="N71" s="91" t="s">
        <v>189</v>
      </c>
    </row>
    <row r="72" spans="1:14" s="43" customFormat="1" ht="33.75" x14ac:dyDescent="0.2">
      <c r="A72" s="194"/>
      <c r="B72" s="183"/>
      <c r="C72" s="183"/>
      <c r="D72" s="91" t="s">
        <v>191</v>
      </c>
      <c r="E72" s="84" t="s">
        <v>190</v>
      </c>
      <c r="F72" s="91" t="s">
        <v>204</v>
      </c>
      <c r="G72" s="91">
        <v>1</v>
      </c>
      <c r="H72" s="91" t="s">
        <v>211</v>
      </c>
      <c r="I72" s="91" t="s">
        <v>233</v>
      </c>
      <c r="J72" s="91" t="s">
        <v>206</v>
      </c>
      <c r="K72" s="86">
        <v>0</v>
      </c>
      <c r="L72" s="86">
        <v>490000</v>
      </c>
      <c r="M72" s="86">
        <v>0</v>
      </c>
      <c r="N72" s="91" t="s">
        <v>191</v>
      </c>
    </row>
    <row r="73" spans="1:14" s="43" customFormat="1" ht="67.5" x14ac:dyDescent="0.2">
      <c r="A73" s="194"/>
      <c r="B73" s="183"/>
      <c r="C73" s="183"/>
      <c r="D73" s="91" t="s">
        <v>191</v>
      </c>
      <c r="E73" s="84" t="s">
        <v>587</v>
      </c>
      <c r="F73" s="91" t="s">
        <v>334</v>
      </c>
      <c r="G73" s="91">
        <v>1</v>
      </c>
      <c r="H73" s="91" t="s">
        <v>276</v>
      </c>
      <c r="I73" s="91" t="s">
        <v>233</v>
      </c>
      <c r="J73" s="91"/>
      <c r="K73" s="86">
        <v>0</v>
      </c>
      <c r="L73" s="86">
        <v>250000</v>
      </c>
      <c r="M73" s="86">
        <v>3000000</v>
      </c>
      <c r="N73" s="91" t="s">
        <v>586</v>
      </c>
    </row>
    <row r="74" spans="1:14" s="43" customFormat="1" ht="78.75" x14ac:dyDescent="0.2">
      <c r="A74" s="194"/>
      <c r="B74" s="186"/>
      <c r="C74" s="186"/>
      <c r="D74" s="91" t="s">
        <v>191</v>
      </c>
      <c r="E74" s="84" t="s">
        <v>335</v>
      </c>
      <c r="F74" s="91" t="s">
        <v>588</v>
      </c>
      <c r="G74" s="91">
        <v>1</v>
      </c>
      <c r="H74" s="91" t="s">
        <v>319</v>
      </c>
      <c r="I74" s="91" t="s">
        <v>233</v>
      </c>
      <c r="J74" s="91"/>
      <c r="K74" s="86">
        <v>0</v>
      </c>
      <c r="L74" s="86">
        <v>300000</v>
      </c>
      <c r="M74" s="86">
        <v>200000</v>
      </c>
      <c r="N74" s="117" t="s">
        <v>589</v>
      </c>
    </row>
    <row r="75" spans="1:14" s="43" customFormat="1" ht="33.75" x14ac:dyDescent="0.2">
      <c r="A75" s="194"/>
      <c r="B75" s="198">
        <v>15</v>
      </c>
      <c r="C75" s="192" t="s">
        <v>252</v>
      </c>
      <c r="D75" s="91" t="s">
        <v>194</v>
      </c>
      <c r="E75" s="84" t="s">
        <v>590</v>
      </c>
      <c r="F75" s="91" t="s">
        <v>591</v>
      </c>
      <c r="G75" s="91">
        <v>2</v>
      </c>
      <c r="H75" s="91" t="s">
        <v>212</v>
      </c>
      <c r="I75" s="91" t="s">
        <v>233</v>
      </c>
      <c r="J75" s="91" t="s">
        <v>206</v>
      </c>
      <c r="K75" s="86">
        <v>0</v>
      </c>
      <c r="L75" s="86">
        <v>5000</v>
      </c>
      <c r="M75" s="86">
        <v>0</v>
      </c>
      <c r="N75" s="91" t="s">
        <v>194</v>
      </c>
    </row>
    <row r="76" spans="1:14" s="43" customFormat="1" ht="56.25" x14ac:dyDescent="0.2">
      <c r="A76" s="194"/>
      <c r="B76" s="198"/>
      <c r="C76" s="192"/>
      <c r="D76" s="91" t="s">
        <v>195</v>
      </c>
      <c r="E76" s="84" t="s">
        <v>592</v>
      </c>
      <c r="F76" s="91" t="s">
        <v>593</v>
      </c>
      <c r="G76" s="91">
        <v>1</v>
      </c>
      <c r="H76" s="91" t="s">
        <v>211</v>
      </c>
      <c r="I76" s="91" t="s">
        <v>228</v>
      </c>
      <c r="J76" s="91" t="s">
        <v>206</v>
      </c>
      <c r="K76" s="86">
        <v>0</v>
      </c>
      <c r="L76" s="86">
        <v>5000</v>
      </c>
      <c r="M76" s="86">
        <v>0</v>
      </c>
      <c r="N76" s="91" t="s">
        <v>195</v>
      </c>
    </row>
    <row r="77" spans="1:14" s="43" customFormat="1" ht="22.5" x14ac:dyDescent="0.2">
      <c r="A77" s="194"/>
      <c r="B77" s="182">
        <v>16</v>
      </c>
      <c r="C77" s="202" t="s">
        <v>296</v>
      </c>
      <c r="D77" s="91" t="s">
        <v>301</v>
      </c>
      <c r="E77" s="84" t="s">
        <v>298</v>
      </c>
      <c r="F77" s="91" t="s">
        <v>299</v>
      </c>
      <c r="G77" s="91">
        <v>1</v>
      </c>
      <c r="H77" s="91" t="s">
        <v>276</v>
      </c>
      <c r="I77" s="91" t="s">
        <v>233</v>
      </c>
      <c r="J77" s="91" t="s">
        <v>206</v>
      </c>
      <c r="K77" s="86">
        <v>0</v>
      </c>
      <c r="L77" s="86">
        <v>6500</v>
      </c>
      <c r="M77" s="86">
        <v>123500</v>
      </c>
      <c r="N77" s="182" t="s">
        <v>327</v>
      </c>
    </row>
    <row r="78" spans="1:14" s="43" customFormat="1" ht="22.5" x14ac:dyDescent="0.2">
      <c r="A78" s="194"/>
      <c r="B78" s="186"/>
      <c r="C78" s="203"/>
      <c r="D78" s="91" t="s">
        <v>302</v>
      </c>
      <c r="E78" s="84" t="s">
        <v>297</v>
      </c>
      <c r="F78" s="91" t="s">
        <v>300</v>
      </c>
      <c r="G78" s="91">
        <v>1</v>
      </c>
      <c r="H78" s="91" t="s">
        <v>276</v>
      </c>
      <c r="I78" s="91" t="s">
        <v>233</v>
      </c>
      <c r="J78" s="91" t="s">
        <v>206</v>
      </c>
      <c r="K78" s="86">
        <v>0</v>
      </c>
      <c r="L78" s="86">
        <v>105000</v>
      </c>
      <c r="M78" s="86">
        <v>1275000</v>
      </c>
      <c r="N78" s="186"/>
    </row>
    <row r="79" spans="1:14" s="43" customFormat="1" ht="11.25" customHeight="1" x14ac:dyDescent="0.2">
      <c r="A79" s="177" t="s">
        <v>57</v>
      </c>
      <c r="B79" s="178"/>
      <c r="C79" s="178"/>
      <c r="D79" s="178"/>
      <c r="E79" s="178"/>
      <c r="F79" s="178"/>
      <c r="G79" s="178"/>
      <c r="H79" s="178"/>
      <c r="I79" s="178"/>
      <c r="J79" s="179"/>
      <c r="K79" s="45">
        <f>SUM(K70:K78)</f>
        <v>0</v>
      </c>
      <c r="L79" s="45">
        <f>SUM(L70:L78)</f>
        <v>1261500</v>
      </c>
      <c r="M79" s="45">
        <f>SUM(M70:M78)</f>
        <v>4598500</v>
      </c>
      <c r="N79" s="54"/>
    </row>
    <row r="80" spans="1:14" x14ac:dyDescent="0.25">
      <c r="A80" s="16"/>
      <c r="K80" s="15">
        <f>K79+K68+K65+K52+K46+K40+K34</f>
        <v>0</v>
      </c>
      <c r="L80" s="15">
        <f>L79+L68+L65+L52+L46+L40+L34</f>
        <v>3253500</v>
      </c>
      <c r="M80" s="15">
        <f>M79+M68+M65+M52+M46+M40+M34</f>
        <v>31867500</v>
      </c>
    </row>
    <row r="81" spans="1:13" x14ac:dyDescent="0.25">
      <c r="M81" s="15">
        <f>K80+L80+M80</f>
        <v>35121000</v>
      </c>
    </row>
    <row r="87" spans="1:13" x14ac:dyDescent="0.25">
      <c r="A87" s="17"/>
      <c r="C87" s="17"/>
      <c r="E87" s="17"/>
      <c r="F87" s="17"/>
      <c r="G87" s="17"/>
      <c r="H87" s="17"/>
      <c r="I87" s="17"/>
      <c r="J87" s="17"/>
      <c r="K87" s="17"/>
      <c r="L87" s="17"/>
    </row>
    <row r="88" spans="1:13" x14ac:dyDescent="0.25">
      <c r="A88" s="17"/>
      <c r="C88" s="17"/>
      <c r="E88" s="17"/>
      <c r="F88" s="17"/>
      <c r="G88" s="17"/>
      <c r="H88" s="17"/>
      <c r="I88" s="17"/>
      <c r="J88" s="17"/>
      <c r="K88" s="17"/>
      <c r="L88" s="17"/>
    </row>
    <row r="89" spans="1:13" x14ac:dyDescent="0.25">
      <c r="A89" s="17"/>
      <c r="C89" s="17"/>
      <c r="E89" s="17"/>
      <c r="F89" s="17"/>
      <c r="G89" s="17"/>
      <c r="H89" s="17"/>
      <c r="I89" s="17"/>
      <c r="J89" s="17"/>
      <c r="K89" s="17"/>
      <c r="L89" s="17"/>
    </row>
    <row r="90" spans="1:13" x14ac:dyDescent="0.25">
      <c r="A90" s="17"/>
      <c r="C90" s="17"/>
      <c r="E90" s="17"/>
      <c r="F90" s="17"/>
      <c r="G90" s="17"/>
      <c r="H90" s="17"/>
      <c r="I90" s="17"/>
      <c r="J90" s="17"/>
      <c r="K90" s="17"/>
      <c r="L90" s="17"/>
    </row>
    <row r="91" spans="1:13" x14ac:dyDescent="0.25">
      <c r="A91" s="17"/>
      <c r="C91" s="17"/>
      <c r="E91" s="17"/>
      <c r="F91" s="17"/>
      <c r="G91" s="17"/>
      <c r="H91" s="17"/>
      <c r="I91" s="17"/>
      <c r="J91" s="17"/>
      <c r="K91" s="17"/>
      <c r="L91" s="17"/>
    </row>
    <row r="92" spans="1:13" x14ac:dyDescent="0.25">
      <c r="A92" s="17"/>
      <c r="C92" s="17"/>
      <c r="E92" s="17"/>
      <c r="F92" s="17"/>
      <c r="G92" s="17"/>
      <c r="H92" s="17"/>
      <c r="I92" s="17"/>
      <c r="J92" s="17"/>
      <c r="K92" s="17"/>
      <c r="L92" s="17"/>
    </row>
    <row r="93" spans="1:13" x14ac:dyDescent="0.25">
      <c r="A93" s="17"/>
      <c r="C93" s="17"/>
      <c r="E93" s="17"/>
      <c r="F93" s="17"/>
      <c r="G93" s="17"/>
      <c r="H93" s="17"/>
      <c r="I93" s="17"/>
      <c r="J93" s="17"/>
      <c r="K93" s="17"/>
      <c r="L93" s="17"/>
    </row>
    <row r="94" spans="1:13" x14ac:dyDescent="0.25">
      <c r="A94" s="17"/>
      <c r="C94" s="17"/>
      <c r="E94" s="17"/>
      <c r="F94" s="17"/>
      <c r="G94" s="17"/>
      <c r="H94" s="17"/>
      <c r="I94" s="17"/>
      <c r="J94" s="17"/>
      <c r="K94" s="17"/>
      <c r="L94" s="17"/>
    </row>
    <row r="95" spans="1:13" x14ac:dyDescent="0.25">
      <c r="A95" s="17"/>
      <c r="C95" s="17"/>
      <c r="E95" s="17"/>
      <c r="F95" s="17"/>
      <c r="G95" s="17"/>
      <c r="H95" s="17"/>
      <c r="I95" s="17"/>
      <c r="J95" s="17"/>
      <c r="K95" s="17"/>
      <c r="L95" s="17"/>
    </row>
    <row r="96" spans="1:13" x14ac:dyDescent="0.25">
      <c r="A96" s="17"/>
      <c r="C96" s="17"/>
      <c r="E96" s="17"/>
      <c r="F96" s="17"/>
      <c r="G96" s="17"/>
      <c r="H96" s="17"/>
      <c r="I96" s="17"/>
      <c r="J96" s="17"/>
      <c r="K96" s="17"/>
      <c r="L96" s="17"/>
    </row>
    <row r="97" spans="1:12" x14ac:dyDescent="0.25">
      <c r="A97" s="17"/>
      <c r="C97" s="17"/>
      <c r="E97" s="17"/>
      <c r="F97" s="17"/>
      <c r="G97" s="17"/>
      <c r="H97" s="17"/>
      <c r="I97" s="17"/>
      <c r="J97" s="17"/>
      <c r="K97" s="17"/>
      <c r="L97" s="17"/>
    </row>
    <row r="98" spans="1:12" x14ac:dyDescent="0.25">
      <c r="A98" s="17"/>
      <c r="C98" s="17"/>
      <c r="E98" s="17"/>
      <c r="F98" s="17"/>
      <c r="G98" s="17"/>
      <c r="H98" s="17"/>
      <c r="I98" s="17"/>
      <c r="J98" s="17"/>
      <c r="K98" s="17"/>
      <c r="L98" s="17"/>
    </row>
    <row r="99" spans="1:12" x14ac:dyDescent="0.25">
      <c r="A99" s="17"/>
      <c r="C99" s="17"/>
      <c r="E99" s="17"/>
      <c r="F99" s="17"/>
      <c r="G99" s="17"/>
      <c r="H99" s="17"/>
      <c r="I99" s="17"/>
      <c r="J99" s="17"/>
      <c r="K99" s="17"/>
      <c r="L99" s="17"/>
    </row>
    <row r="100" spans="1:12" x14ac:dyDescent="0.25">
      <c r="A100" s="17"/>
      <c r="C100" s="17"/>
      <c r="E100" s="17"/>
      <c r="F100" s="17"/>
      <c r="G100" s="17"/>
      <c r="H100" s="17"/>
      <c r="I100" s="17"/>
      <c r="J100" s="17"/>
      <c r="K100" s="17"/>
      <c r="L100" s="17"/>
    </row>
    <row r="101" spans="1:12" x14ac:dyDescent="0.25">
      <c r="A101" s="17"/>
      <c r="C101" s="17"/>
      <c r="E101" s="17"/>
      <c r="F101" s="17"/>
      <c r="G101" s="17"/>
      <c r="H101" s="17"/>
      <c r="I101" s="17"/>
      <c r="J101" s="17"/>
      <c r="K101" s="17"/>
      <c r="L101" s="17"/>
    </row>
    <row r="102" spans="1:12" x14ac:dyDescent="0.25">
      <c r="A102" s="17"/>
      <c r="C102" s="17"/>
      <c r="E102" s="17"/>
      <c r="F102" s="17"/>
      <c r="G102" s="17"/>
      <c r="H102" s="17"/>
      <c r="I102" s="17"/>
      <c r="J102" s="17"/>
      <c r="K102" s="17"/>
      <c r="L102" s="17"/>
    </row>
    <row r="103" spans="1:12" x14ac:dyDescent="0.25">
      <c r="A103" s="17"/>
      <c r="C103" s="17"/>
      <c r="E103" s="17"/>
      <c r="F103" s="17"/>
      <c r="G103" s="17"/>
      <c r="H103" s="17"/>
      <c r="I103" s="17"/>
      <c r="J103" s="17"/>
      <c r="K103" s="17"/>
      <c r="L103" s="17"/>
    </row>
    <row r="104" spans="1:12" x14ac:dyDescent="0.25">
      <c r="A104" s="17"/>
      <c r="C104" s="17"/>
      <c r="E104" s="17"/>
      <c r="F104" s="17"/>
      <c r="G104" s="17"/>
      <c r="H104" s="17"/>
      <c r="I104" s="17"/>
      <c r="J104" s="17"/>
      <c r="K104" s="17"/>
      <c r="L104" s="17"/>
    </row>
    <row r="105" spans="1:12" x14ac:dyDescent="0.25">
      <c r="A105" s="17"/>
      <c r="C105" s="17"/>
      <c r="E105" s="17"/>
      <c r="F105" s="17"/>
      <c r="G105" s="17"/>
      <c r="H105" s="17"/>
      <c r="I105" s="17"/>
      <c r="J105" s="17"/>
      <c r="K105" s="17"/>
      <c r="L105" s="17"/>
    </row>
    <row r="106" spans="1:12" x14ac:dyDescent="0.25">
      <c r="A106" s="17"/>
      <c r="C106" s="17"/>
      <c r="E106" s="17"/>
      <c r="F106" s="17"/>
      <c r="G106" s="17"/>
      <c r="H106" s="17"/>
      <c r="I106" s="17"/>
      <c r="J106" s="17"/>
      <c r="K106" s="17"/>
      <c r="L106" s="17"/>
    </row>
    <row r="107" spans="1:12" x14ac:dyDescent="0.25">
      <c r="A107" s="17"/>
      <c r="C107" s="17"/>
      <c r="E107" s="17"/>
      <c r="F107" s="17"/>
      <c r="G107" s="17"/>
      <c r="H107" s="17"/>
      <c r="I107" s="17"/>
      <c r="J107" s="17"/>
      <c r="K107" s="17"/>
      <c r="L107" s="17"/>
    </row>
    <row r="108" spans="1:12" x14ac:dyDescent="0.25">
      <c r="A108" s="17"/>
      <c r="C108" s="17"/>
      <c r="E108" s="17"/>
      <c r="F108" s="17"/>
      <c r="G108" s="17"/>
      <c r="H108" s="17"/>
      <c r="I108" s="17"/>
      <c r="J108" s="17"/>
      <c r="K108" s="17"/>
      <c r="L108" s="17"/>
    </row>
    <row r="109" spans="1:12" x14ac:dyDescent="0.25">
      <c r="A109" s="17"/>
      <c r="C109" s="17"/>
      <c r="E109" s="17"/>
      <c r="F109" s="17"/>
      <c r="G109" s="17"/>
      <c r="H109" s="17"/>
      <c r="I109" s="17"/>
      <c r="J109" s="17"/>
      <c r="K109" s="17"/>
      <c r="L109" s="17"/>
    </row>
    <row r="110" spans="1:12" x14ac:dyDescent="0.25">
      <c r="A110" s="17"/>
      <c r="C110" s="17"/>
      <c r="E110" s="17"/>
      <c r="F110" s="17"/>
      <c r="G110" s="17"/>
      <c r="H110" s="17"/>
      <c r="I110" s="17"/>
      <c r="J110" s="17"/>
      <c r="K110" s="17"/>
      <c r="L110" s="17"/>
    </row>
    <row r="111" spans="1:12" x14ac:dyDescent="0.25">
      <c r="A111" s="17"/>
      <c r="C111" s="17"/>
      <c r="E111" s="17"/>
      <c r="F111" s="17"/>
      <c r="G111" s="17"/>
      <c r="H111" s="17"/>
      <c r="I111" s="17"/>
      <c r="J111" s="17"/>
      <c r="K111" s="17"/>
      <c r="L111" s="17"/>
    </row>
    <row r="112" spans="1:12" x14ac:dyDescent="0.25">
      <c r="A112" s="17"/>
      <c r="C112" s="17"/>
      <c r="E112" s="17"/>
      <c r="F112" s="17"/>
      <c r="G112" s="17"/>
      <c r="H112" s="17"/>
      <c r="I112" s="17"/>
      <c r="J112" s="17"/>
      <c r="K112" s="17"/>
      <c r="L112" s="17"/>
    </row>
    <row r="113" spans="1:12" x14ac:dyDescent="0.25">
      <c r="A113" s="17"/>
      <c r="C113" s="17"/>
      <c r="E113" s="17"/>
      <c r="F113" s="17"/>
      <c r="G113" s="17"/>
      <c r="H113" s="17"/>
      <c r="I113" s="17"/>
      <c r="J113" s="17"/>
      <c r="K113" s="17"/>
      <c r="L113" s="17"/>
    </row>
    <row r="114" spans="1:12" x14ac:dyDescent="0.25">
      <c r="A114" s="17"/>
      <c r="C114" s="17"/>
      <c r="E114" s="17"/>
      <c r="F114" s="17"/>
      <c r="G114" s="17"/>
      <c r="H114" s="17"/>
      <c r="I114" s="17"/>
      <c r="J114" s="17"/>
      <c r="K114" s="17"/>
      <c r="L114" s="17"/>
    </row>
    <row r="115" spans="1:12" x14ac:dyDescent="0.25">
      <c r="A115" s="17"/>
      <c r="C115" s="17"/>
      <c r="E115" s="17"/>
      <c r="F115" s="17"/>
      <c r="G115" s="17"/>
      <c r="H115" s="17"/>
      <c r="I115" s="17"/>
      <c r="J115" s="17"/>
      <c r="K115" s="17"/>
      <c r="L115" s="17"/>
    </row>
    <row r="116" spans="1:12" x14ac:dyDescent="0.25">
      <c r="A116" s="17"/>
      <c r="C116" s="17"/>
      <c r="E116" s="17"/>
      <c r="F116" s="17"/>
      <c r="G116" s="17"/>
      <c r="H116" s="17"/>
      <c r="I116" s="17"/>
      <c r="J116" s="17"/>
      <c r="K116" s="17"/>
      <c r="L116" s="17"/>
    </row>
    <row r="117" spans="1:12" x14ac:dyDescent="0.25">
      <c r="A117" s="17"/>
      <c r="C117" s="17"/>
      <c r="E117" s="17"/>
      <c r="F117" s="17"/>
      <c r="G117" s="17"/>
      <c r="H117" s="17"/>
      <c r="I117" s="17"/>
      <c r="J117" s="17"/>
      <c r="K117" s="17"/>
      <c r="L117" s="17"/>
    </row>
    <row r="118" spans="1:12" x14ac:dyDescent="0.25">
      <c r="A118" s="17"/>
      <c r="C118" s="17"/>
      <c r="E118" s="17"/>
      <c r="F118" s="17"/>
      <c r="G118" s="17"/>
      <c r="H118" s="17"/>
      <c r="I118" s="17"/>
      <c r="J118" s="17"/>
      <c r="K118" s="17"/>
      <c r="L118" s="17"/>
    </row>
    <row r="119" spans="1:12" x14ac:dyDescent="0.25">
      <c r="A119" s="17"/>
      <c r="C119" s="17"/>
      <c r="E119" s="17"/>
      <c r="F119" s="17"/>
      <c r="G119" s="17"/>
      <c r="H119" s="17"/>
      <c r="I119" s="17"/>
      <c r="J119" s="17"/>
      <c r="K119" s="17"/>
      <c r="L119" s="17"/>
    </row>
    <row r="120" spans="1:12" x14ac:dyDescent="0.25">
      <c r="A120" s="17"/>
      <c r="C120" s="17"/>
      <c r="E120" s="17"/>
      <c r="F120" s="17"/>
      <c r="G120" s="17"/>
      <c r="H120" s="17"/>
      <c r="I120" s="17"/>
      <c r="J120" s="17"/>
      <c r="K120" s="17"/>
      <c r="L120" s="17"/>
    </row>
    <row r="121" spans="1:12" x14ac:dyDescent="0.25">
      <c r="A121" s="17"/>
      <c r="C121" s="17"/>
      <c r="E121" s="17"/>
      <c r="F121" s="17"/>
      <c r="G121" s="17"/>
      <c r="H121" s="17"/>
      <c r="I121" s="17"/>
      <c r="J121" s="17"/>
      <c r="K121" s="17"/>
      <c r="L121" s="17"/>
    </row>
  </sheetData>
  <mergeCells count="49">
    <mergeCell ref="C77:C78"/>
    <mergeCell ref="N77:N78"/>
    <mergeCell ref="A79:J79"/>
    <mergeCell ref="C57:C59"/>
    <mergeCell ref="C61:C64"/>
    <mergeCell ref="B57:B59"/>
    <mergeCell ref="B61:B64"/>
    <mergeCell ref="C71:C74"/>
    <mergeCell ref="B71:B74"/>
    <mergeCell ref="A69:N69"/>
    <mergeCell ref="A66:N66"/>
    <mergeCell ref="A70:A78"/>
    <mergeCell ref="A54:A64"/>
    <mergeCell ref="A65:J65"/>
    <mergeCell ref="N63:N64"/>
    <mergeCell ref="B75:B76"/>
    <mergeCell ref="C75:C76"/>
    <mergeCell ref="B77:B78"/>
    <mergeCell ref="A1:N1"/>
    <mergeCell ref="A8:A33"/>
    <mergeCell ref="A40:J40"/>
    <mergeCell ref="K4:M4"/>
    <mergeCell ref="K5:M5"/>
    <mergeCell ref="C8:C20"/>
    <mergeCell ref="B8:B20"/>
    <mergeCell ref="A34:J34"/>
    <mergeCell ref="A36:A39"/>
    <mergeCell ref="B36:B39"/>
    <mergeCell ref="C36:C39"/>
    <mergeCell ref="A2:N2"/>
    <mergeCell ref="A3:N3"/>
    <mergeCell ref="A35:N35"/>
    <mergeCell ref="A7:N7"/>
    <mergeCell ref="A47:N47"/>
    <mergeCell ref="A41:N41"/>
    <mergeCell ref="C21:C33"/>
    <mergeCell ref="B21:B33"/>
    <mergeCell ref="A68:J68"/>
    <mergeCell ref="A42:A45"/>
    <mergeCell ref="B42:B45"/>
    <mergeCell ref="C42:C45"/>
    <mergeCell ref="A46:J46"/>
    <mergeCell ref="A52:J52"/>
    <mergeCell ref="A48:A51"/>
    <mergeCell ref="C54:C56"/>
    <mergeCell ref="B54:B56"/>
    <mergeCell ref="C50:C51"/>
    <mergeCell ref="B50:B51"/>
    <mergeCell ref="A53:N53"/>
  </mergeCells>
  <dataValidations count="1">
    <dataValidation type="list" allowBlank="1" showInputMessage="1" showErrorMessage="1" sqref="G42:G45 G67 G36:G39 G48:G51 G70:G78 G54:G64 G8:G33">
      <formula1>PRIORITETI</formula1>
    </dataValidation>
  </dataValidations>
  <pageMargins left="0.7" right="0.7" top="0.75" bottom="0.75" header="0.3" footer="0.3"/>
  <pageSetup paperSize="8" scale="97" fitToHeight="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view="pageBreakPreview" zoomScaleNormal="100" zoomScaleSheetLayoutView="100" workbookViewId="0">
      <selection sqref="A1:I1"/>
    </sheetView>
  </sheetViews>
  <sheetFormatPr defaultRowHeight="15" x14ac:dyDescent="0.25"/>
  <cols>
    <col min="1" max="1" width="25.7109375" style="18" customWidth="1"/>
    <col min="2" max="5" width="8.7109375" style="19" customWidth="1"/>
    <col min="6" max="9" width="8.7109375" style="18" customWidth="1"/>
    <col min="10" max="16384" width="9.140625" style="18"/>
  </cols>
  <sheetData>
    <row r="1" spans="1:9" s="3" customFormat="1" ht="30" customHeight="1" x14ac:dyDescent="0.25">
      <c r="A1" s="131" t="s">
        <v>109</v>
      </c>
      <c r="B1" s="131"/>
      <c r="C1" s="131"/>
      <c r="D1" s="131"/>
      <c r="E1" s="131"/>
      <c r="F1" s="131"/>
      <c r="G1" s="131"/>
      <c r="H1" s="131"/>
      <c r="I1" s="131"/>
    </row>
    <row r="2" spans="1:9" s="66" customFormat="1" ht="30.75" customHeight="1" x14ac:dyDescent="0.2">
      <c r="A2" s="206" t="s">
        <v>270</v>
      </c>
      <c r="B2" s="206"/>
      <c r="C2" s="206"/>
      <c r="D2" s="206"/>
      <c r="E2" s="206"/>
      <c r="F2" s="206"/>
      <c r="G2" s="206"/>
      <c r="H2" s="206"/>
      <c r="I2" s="206"/>
    </row>
    <row r="3" spans="1:9" x14ac:dyDescent="0.25">
      <c r="A3" s="207" t="s">
        <v>110</v>
      </c>
      <c r="B3" s="207"/>
      <c r="C3" s="207"/>
      <c r="D3" s="207"/>
      <c r="E3" s="207"/>
      <c r="F3" s="207"/>
      <c r="G3" s="207"/>
      <c r="H3" s="207"/>
      <c r="I3" s="207"/>
    </row>
    <row r="4" spans="1:9" ht="15" customHeight="1" x14ac:dyDescent="0.25">
      <c r="A4" s="227" t="s">
        <v>237</v>
      </c>
      <c r="B4" s="227"/>
      <c r="C4" s="227"/>
      <c r="D4" s="227"/>
      <c r="E4" s="227"/>
      <c r="F4" s="227"/>
      <c r="G4" s="227"/>
      <c r="H4" s="227"/>
      <c r="I4" s="227"/>
    </row>
    <row r="5" spans="1:9" ht="15" customHeight="1" x14ac:dyDescent="0.25">
      <c r="A5" s="228"/>
      <c r="B5" s="228" t="s">
        <v>311</v>
      </c>
      <c r="C5" s="228"/>
      <c r="D5" s="228"/>
      <c r="E5" s="228"/>
      <c r="F5" s="228"/>
      <c r="G5" s="228"/>
      <c r="H5" s="229" t="s">
        <v>308</v>
      </c>
      <c r="I5" s="229"/>
    </row>
    <row r="6" spans="1:9" x14ac:dyDescent="0.25">
      <c r="A6" s="228"/>
      <c r="B6" s="228" t="s">
        <v>238</v>
      </c>
      <c r="C6" s="228"/>
      <c r="D6" s="230" t="s">
        <v>239</v>
      </c>
      <c r="E6" s="230"/>
      <c r="F6" s="230" t="s">
        <v>240</v>
      </c>
      <c r="G6" s="230"/>
      <c r="H6" s="229"/>
      <c r="I6" s="229"/>
    </row>
    <row r="7" spans="1:9" x14ac:dyDescent="0.25">
      <c r="A7" s="228"/>
      <c r="B7" s="95" t="s">
        <v>309</v>
      </c>
      <c r="C7" s="95" t="s">
        <v>310</v>
      </c>
      <c r="D7" s="97" t="s">
        <v>309</v>
      </c>
      <c r="E7" s="96" t="s">
        <v>310</v>
      </c>
      <c r="F7" s="95" t="s">
        <v>309</v>
      </c>
      <c r="G7" s="95" t="s">
        <v>310</v>
      </c>
      <c r="H7" s="95" t="s">
        <v>309</v>
      </c>
      <c r="I7" s="95" t="s">
        <v>310</v>
      </c>
    </row>
    <row r="8" spans="1:9" x14ac:dyDescent="0.25">
      <c r="A8" s="77" t="s">
        <v>404</v>
      </c>
      <c r="B8" s="80">
        <v>330</v>
      </c>
      <c r="C8" s="80">
        <v>420</v>
      </c>
      <c r="D8" s="81">
        <v>660</v>
      </c>
      <c r="E8" s="80">
        <v>840</v>
      </c>
      <c r="F8" s="78">
        <v>990</v>
      </c>
      <c r="G8" s="78">
        <v>1260</v>
      </c>
      <c r="H8" s="78">
        <v>560</v>
      </c>
      <c r="I8" s="78">
        <v>700</v>
      </c>
    </row>
    <row r="9" spans="1:9" x14ac:dyDescent="0.25">
      <c r="A9" s="77" t="s">
        <v>405</v>
      </c>
      <c r="B9" s="79">
        <v>580</v>
      </c>
      <c r="C9" s="79">
        <v>720</v>
      </c>
      <c r="D9" s="82">
        <v>1160</v>
      </c>
      <c r="E9" s="80">
        <v>1440</v>
      </c>
      <c r="F9" s="78">
        <v>1740</v>
      </c>
      <c r="G9" s="78">
        <v>2160</v>
      </c>
      <c r="H9" s="78">
        <v>960</v>
      </c>
      <c r="I9" s="78">
        <v>1200</v>
      </c>
    </row>
    <row r="10" spans="1:9" x14ac:dyDescent="0.25">
      <c r="A10" s="77" t="s">
        <v>406</v>
      </c>
      <c r="B10" s="79">
        <v>770</v>
      </c>
      <c r="C10" s="79">
        <v>960</v>
      </c>
      <c r="D10" s="82">
        <v>1540</v>
      </c>
      <c r="E10" s="80">
        <v>1920</v>
      </c>
      <c r="F10" s="78">
        <v>2310</v>
      </c>
      <c r="G10" s="78">
        <v>2880</v>
      </c>
      <c r="H10" s="78">
        <v>1280</v>
      </c>
      <c r="I10" s="78">
        <v>1600</v>
      </c>
    </row>
    <row r="11" spans="1:9" x14ac:dyDescent="0.25">
      <c r="A11" s="77" t="s">
        <v>407</v>
      </c>
      <c r="B11" s="79">
        <v>1340</v>
      </c>
      <c r="C11" s="79">
        <v>1680</v>
      </c>
      <c r="D11" s="82">
        <v>2680</v>
      </c>
      <c r="E11" s="80">
        <v>3360</v>
      </c>
      <c r="F11" s="78">
        <v>4020</v>
      </c>
      <c r="G11" s="78">
        <v>5040</v>
      </c>
      <c r="H11" s="78">
        <v>2240</v>
      </c>
      <c r="I11" s="78">
        <v>2800</v>
      </c>
    </row>
    <row r="12" spans="1:9" x14ac:dyDescent="0.25">
      <c r="A12" s="77" t="s">
        <v>408</v>
      </c>
      <c r="B12" s="79">
        <v>2600</v>
      </c>
      <c r="C12" s="79">
        <v>3300</v>
      </c>
      <c r="D12" s="82">
        <v>5200</v>
      </c>
      <c r="E12" s="80">
        <v>6600</v>
      </c>
      <c r="F12" s="78">
        <v>7800</v>
      </c>
      <c r="G12" s="78">
        <v>9900</v>
      </c>
      <c r="H12" s="78">
        <v>4400</v>
      </c>
      <c r="I12" s="78">
        <v>5500</v>
      </c>
    </row>
    <row r="13" spans="1:9" ht="15" customHeight="1" x14ac:dyDescent="0.25">
      <c r="A13" s="77" t="s">
        <v>409</v>
      </c>
      <c r="B13" s="79">
        <v>5300</v>
      </c>
      <c r="C13" s="79">
        <v>6600</v>
      </c>
      <c r="D13" s="82">
        <v>10600</v>
      </c>
      <c r="E13" s="79">
        <v>13200</v>
      </c>
      <c r="F13" s="78">
        <v>15900</v>
      </c>
      <c r="G13" s="78">
        <v>19800</v>
      </c>
      <c r="H13" s="78">
        <v>8800</v>
      </c>
      <c r="I13" s="78">
        <v>11000</v>
      </c>
    </row>
    <row r="14" spans="1:9" x14ac:dyDescent="0.25">
      <c r="A14" s="220" t="s">
        <v>410</v>
      </c>
      <c r="B14" s="221"/>
      <c r="C14" s="221"/>
      <c r="D14" s="221"/>
      <c r="E14" s="221"/>
      <c r="F14" s="221"/>
      <c r="G14" s="221"/>
      <c r="H14" s="221"/>
      <c r="I14" s="222"/>
    </row>
    <row r="15" spans="1:9" x14ac:dyDescent="0.25">
      <c r="A15" s="231" t="s">
        <v>411</v>
      </c>
      <c r="B15" s="232"/>
      <c r="C15" s="232"/>
      <c r="D15" s="232"/>
      <c r="E15" s="232"/>
      <c r="F15" s="232"/>
      <c r="G15" s="232"/>
      <c r="H15" s="232"/>
      <c r="I15" s="233"/>
    </row>
    <row r="16" spans="1:9" ht="15" customHeight="1" x14ac:dyDescent="0.25">
      <c r="A16" s="234" t="s">
        <v>242</v>
      </c>
      <c r="B16" s="234"/>
      <c r="C16" s="234"/>
      <c r="D16" s="234"/>
      <c r="E16" s="234"/>
      <c r="F16" s="234"/>
      <c r="G16" s="234"/>
      <c r="H16" s="234"/>
      <c r="I16" s="234"/>
    </row>
    <row r="17" spans="1:9" ht="30" customHeight="1" x14ac:dyDescent="0.25">
      <c r="A17" s="235" t="s">
        <v>241</v>
      </c>
      <c r="B17" s="235"/>
      <c r="C17" s="235"/>
      <c r="D17" s="235"/>
      <c r="E17" s="235"/>
      <c r="F17" s="229" t="s">
        <v>244</v>
      </c>
      <c r="G17" s="229"/>
      <c r="H17" s="229" t="s">
        <v>243</v>
      </c>
      <c r="I17" s="229"/>
    </row>
    <row r="18" spans="1:9" ht="15" customHeight="1" x14ac:dyDescent="0.25">
      <c r="A18" s="226" t="s">
        <v>412</v>
      </c>
      <c r="B18" s="226"/>
      <c r="C18" s="226"/>
      <c r="D18" s="226"/>
      <c r="E18" s="226"/>
      <c r="F18" s="236" t="s">
        <v>541</v>
      </c>
      <c r="G18" s="236"/>
      <c r="H18" s="210">
        <v>12500</v>
      </c>
      <c r="I18" s="210"/>
    </row>
    <row r="19" spans="1:9" ht="15" customHeight="1" x14ac:dyDescent="0.25">
      <c r="A19" s="226" t="s">
        <v>413</v>
      </c>
      <c r="B19" s="226"/>
      <c r="C19" s="226"/>
      <c r="D19" s="226"/>
      <c r="E19" s="226"/>
      <c r="F19" s="236"/>
      <c r="G19" s="236"/>
      <c r="H19" s="210">
        <v>20000</v>
      </c>
      <c r="I19" s="210"/>
    </row>
    <row r="20" spans="1:9" ht="15" customHeight="1" x14ac:dyDescent="0.25">
      <c r="A20" s="226" t="s">
        <v>414</v>
      </c>
      <c r="B20" s="226"/>
      <c r="C20" s="226"/>
      <c r="D20" s="226"/>
      <c r="E20" s="226"/>
      <c r="F20" s="236"/>
      <c r="G20" s="236"/>
      <c r="H20" s="210">
        <v>30000</v>
      </c>
      <c r="I20" s="210"/>
    </row>
    <row r="21" spans="1:9" ht="15" customHeight="1" x14ac:dyDescent="0.25">
      <c r="A21" s="226" t="s">
        <v>415</v>
      </c>
      <c r="B21" s="226"/>
      <c r="C21" s="226"/>
      <c r="D21" s="226"/>
      <c r="E21" s="226"/>
      <c r="F21" s="226"/>
      <c r="G21" s="226"/>
      <c r="H21" s="226"/>
      <c r="I21" s="226"/>
    </row>
    <row r="22" spans="1:9" ht="15" customHeight="1" x14ac:dyDescent="0.25">
      <c r="A22" s="223" t="s">
        <v>245</v>
      </c>
      <c r="B22" s="223"/>
      <c r="C22" s="223"/>
      <c r="D22" s="223"/>
      <c r="E22" s="223"/>
      <c r="F22" s="223"/>
      <c r="G22" s="223"/>
      <c r="H22" s="223"/>
      <c r="I22" s="223"/>
    </row>
    <row r="23" spans="1:9" ht="15" customHeight="1" x14ac:dyDescent="0.25">
      <c r="A23" s="226" t="s">
        <v>416</v>
      </c>
      <c r="B23" s="226"/>
      <c r="C23" s="226"/>
      <c r="D23" s="226"/>
      <c r="E23" s="226"/>
      <c r="F23" s="210">
        <v>125</v>
      </c>
      <c r="G23" s="210"/>
      <c r="H23" s="210"/>
      <c r="I23" s="210"/>
    </row>
    <row r="24" spans="1:9" x14ac:dyDescent="0.25">
      <c r="A24" s="226" t="s">
        <v>417</v>
      </c>
      <c r="B24" s="226"/>
      <c r="C24" s="226"/>
      <c r="D24" s="226"/>
      <c r="E24" s="226"/>
      <c r="F24" s="210">
        <v>5000</v>
      </c>
      <c r="G24" s="210"/>
      <c r="H24" s="210"/>
      <c r="I24" s="210"/>
    </row>
    <row r="25" spans="1:9" ht="16.5" customHeight="1" x14ac:dyDescent="0.25">
      <c r="A25" s="220" t="s">
        <v>418</v>
      </c>
      <c r="B25" s="221"/>
      <c r="C25" s="221"/>
      <c r="D25" s="221"/>
      <c r="E25" s="221"/>
      <c r="F25" s="221"/>
      <c r="G25" s="221"/>
      <c r="H25" s="221"/>
      <c r="I25" s="222"/>
    </row>
    <row r="26" spans="1:9" x14ac:dyDescent="0.25">
      <c r="A26" s="217" t="s">
        <v>419</v>
      </c>
      <c r="B26" s="218"/>
      <c r="C26" s="218"/>
      <c r="D26" s="218"/>
      <c r="E26" s="218"/>
      <c r="F26" s="218"/>
      <c r="G26" s="218"/>
      <c r="H26" s="218"/>
      <c r="I26" s="219"/>
    </row>
    <row r="27" spans="1:9" x14ac:dyDescent="0.25">
      <c r="A27" s="223" t="s">
        <v>273</v>
      </c>
      <c r="B27" s="223"/>
      <c r="C27" s="223"/>
      <c r="D27" s="223"/>
      <c r="E27" s="223"/>
      <c r="F27" s="223"/>
      <c r="G27" s="223"/>
      <c r="H27" s="223"/>
      <c r="I27" s="223"/>
    </row>
    <row r="28" spans="1:9" x14ac:dyDescent="0.25">
      <c r="A28" s="224" t="s">
        <v>246</v>
      </c>
      <c r="B28" s="224"/>
      <c r="C28" s="224"/>
      <c r="D28" s="224"/>
      <c r="E28" s="224"/>
      <c r="F28" s="225" t="s">
        <v>247</v>
      </c>
      <c r="G28" s="225"/>
      <c r="H28" s="225" t="s">
        <v>248</v>
      </c>
      <c r="I28" s="225"/>
    </row>
    <row r="29" spans="1:9" ht="16.5" customHeight="1" x14ac:dyDescent="0.25">
      <c r="A29" s="209" t="s">
        <v>420</v>
      </c>
      <c r="B29" s="209"/>
      <c r="C29" s="209"/>
      <c r="D29" s="209"/>
      <c r="E29" s="209"/>
      <c r="F29" s="210" t="s">
        <v>421</v>
      </c>
      <c r="G29" s="210"/>
      <c r="H29" s="210" t="s">
        <v>422</v>
      </c>
      <c r="I29" s="210"/>
    </row>
    <row r="30" spans="1:9" s="75" customFormat="1" ht="15" customHeight="1" x14ac:dyDescent="0.2">
      <c r="A30" s="209" t="s">
        <v>423</v>
      </c>
      <c r="B30" s="209"/>
      <c r="C30" s="209"/>
      <c r="D30" s="209"/>
      <c r="E30" s="209"/>
      <c r="F30" s="210" t="s">
        <v>424</v>
      </c>
      <c r="G30" s="210"/>
      <c r="H30" s="210" t="s">
        <v>422</v>
      </c>
      <c r="I30" s="210"/>
    </row>
    <row r="31" spans="1:9" x14ac:dyDescent="0.25">
      <c r="A31" s="209" t="s">
        <v>425</v>
      </c>
      <c r="B31" s="209"/>
      <c r="C31" s="209"/>
      <c r="D31" s="209"/>
      <c r="E31" s="209"/>
      <c r="F31" s="210" t="s">
        <v>426</v>
      </c>
      <c r="G31" s="210"/>
      <c r="H31" s="210" t="s">
        <v>422</v>
      </c>
      <c r="I31" s="210"/>
    </row>
    <row r="32" spans="1:9" ht="16.5" customHeight="1" x14ac:dyDescent="0.25">
      <c r="A32" s="211" t="s">
        <v>111</v>
      </c>
      <c r="B32" s="212"/>
      <c r="C32" s="212"/>
      <c r="D32" s="212"/>
      <c r="E32" s="212"/>
      <c r="F32" s="212"/>
      <c r="G32" s="212"/>
      <c r="H32" s="212"/>
      <c r="I32" s="213"/>
    </row>
    <row r="33" spans="1:9" x14ac:dyDescent="0.25">
      <c r="A33" s="214" t="s">
        <v>91</v>
      </c>
      <c r="B33" s="215"/>
      <c r="C33" s="215"/>
      <c r="D33" s="215"/>
      <c r="E33" s="215"/>
      <c r="F33" s="215"/>
      <c r="G33" s="215"/>
      <c r="H33" s="215"/>
      <c r="I33" s="216"/>
    </row>
    <row r="34" spans="1:9" ht="30" customHeight="1" x14ac:dyDescent="0.25">
      <c r="A34" s="94" t="s">
        <v>45</v>
      </c>
      <c r="B34" s="208" t="s">
        <v>49</v>
      </c>
      <c r="C34" s="208"/>
      <c r="D34" s="208" t="s">
        <v>112</v>
      </c>
      <c r="E34" s="208"/>
      <c r="F34" s="208" t="s">
        <v>46</v>
      </c>
      <c r="G34" s="208"/>
      <c r="H34" s="208" t="s">
        <v>55</v>
      </c>
      <c r="I34" s="208"/>
    </row>
    <row r="35" spans="1:9" x14ac:dyDescent="0.25">
      <c r="A35" s="76" t="s">
        <v>427</v>
      </c>
      <c r="B35" s="205"/>
      <c r="C35" s="205"/>
      <c r="D35" s="205"/>
      <c r="E35" s="205"/>
      <c r="F35" s="205"/>
      <c r="G35" s="205"/>
      <c r="H35" s="205"/>
      <c r="I35" s="205"/>
    </row>
    <row r="36" spans="1:9" x14ac:dyDescent="0.25">
      <c r="A36" s="76" t="s">
        <v>428</v>
      </c>
      <c r="B36" s="205"/>
      <c r="C36" s="205"/>
      <c r="D36" s="205"/>
      <c r="E36" s="205"/>
      <c r="F36" s="205"/>
      <c r="G36" s="205"/>
      <c r="H36" s="205"/>
      <c r="I36" s="205"/>
    </row>
    <row r="38" spans="1:9" ht="15.75" customHeight="1" x14ac:dyDescent="0.25"/>
    <row r="39" spans="1:9" ht="16.5" customHeight="1" x14ac:dyDescent="0.25"/>
    <row r="41" spans="1:9" ht="16.5" customHeight="1" x14ac:dyDescent="0.25"/>
    <row r="42" spans="1:9" ht="16.5" customHeight="1" x14ac:dyDescent="0.25"/>
    <row r="43" spans="1:9" ht="30" customHeight="1" x14ac:dyDescent="0.25"/>
  </sheetData>
  <mergeCells count="58">
    <mergeCell ref="A4:I4"/>
    <mergeCell ref="A5:A7"/>
    <mergeCell ref="B5:G5"/>
    <mergeCell ref="A19:E19"/>
    <mergeCell ref="A20:E20"/>
    <mergeCell ref="H5:I6"/>
    <mergeCell ref="B6:C6"/>
    <mergeCell ref="D6:E6"/>
    <mergeCell ref="F6:G6"/>
    <mergeCell ref="A15:I15"/>
    <mergeCell ref="A16:I16"/>
    <mergeCell ref="A17:E17"/>
    <mergeCell ref="F17:G17"/>
    <mergeCell ref="H17:I17"/>
    <mergeCell ref="A18:E18"/>
    <mergeCell ref="F18:G20"/>
    <mergeCell ref="A26:I26"/>
    <mergeCell ref="A14:I14"/>
    <mergeCell ref="A27:I27"/>
    <mergeCell ref="A28:E28"/>
    <mergeCell ref="F28:G28"/>
    <mergeCell ref="H28:I28"/>
    <mergeCell ref="F23:I23"/>
    <mergeCell ref="F24:I24"/>
    <mergeCell ref="A25:I25"/>
    <mergeCell ref="A23:E23"/>
    <mergeCell ref="A24:E24"/>
    <mergeCell ref="H18:I18"/>
    <mergeCell ref="H19:I19"/>
    <mergeCell ref="H20:I20"/>
    <mergeCell ref="A21:I21"/>
    <mergeCell ref="A22:I22"/>
    <mergeCell ref="F31:G31"/>
    <mergeCell ref="H31:I31"/>
    <mergeCell ref="A32:I32"/>
    <mergeCell ref="A33:I33"/>
    <mergeCell ref="F29:G29"/>
    <mergeCell ref="H29:I29"/>
    <mergeCell ref="A30:E30"/>
    <mergeCell ref="F30:G30"/>
    <mergeCell ref="H30:I30"/>
    <mergeCell ref="A29:E29"/>
    <mergeCell ref="B36:C36"/>
    <mergeCell ref="D36:E36"/>
    <mergeCell ref="F36:G36"/>
    <mergeCell ref="H36:I36"/>
    <mergeCell ref="A1:I1"/>
    <mergeCell ref="A2:I2"/>
    <mergeCell ref="A3:I3"/>
    <mergeCell ref="B34:C34"/>
    <mergeCell ref="D34:E34"/>
    <mergeCell ref="F34:G34"/>
    <mergeCell ref="H34:I34"/>
    <mergeCell ref="B35:C35"/>
    <mergeCell ref="D35:E35"/>
    <mergeCell ref="F35:G35"/>
    <mergeCell ref="H35:I35"/>
    <mergeCell ref="A31:E31"/>
  </mergeCells>
  <pageMargins left="0.7" right="0.7" top="0.75" bottom="0.75" header="0.3" footer="0.3"/>
  <pageSetup paperSize="9" scale="91" orientation="portrait" r:id="rId1"/>
  <colBreaks count="1" manualBreakCount="1">
    <brk id="9"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view="pageBreakPreview" zoomScaleNormal="100" zoomScaleSheetLayoutView="100" workbookViewId="0">
      <selection sqref="A1:F1"/>
    </sheetView>
  </sheetViews>
  <sheetFormatPr defaultRowHeight="15" x14ac:dyDescent="0.25"/>
  <cols>
    <col min="1" max="1" width="9.7109375" style="20" customWidth="1"/>
    <col min="2" max="2" width="30.7109375" style="20" customWidth="1"/>
    <col min="3" max="3" width="15.7109375" style="20" customWidth="1"/>
    <col min="4" max="5" width="20.7109375" style="20" customWidth="1"/>
    <col min="6" max="6" width="30.7109375" style="20" customWidth="1"/>
    <col min="7" max="16384" width="9.140625" style="20"/>
  </cols>
  <sheetData>
    <row r="1" spans="1:6" s="3" customFormat="1" ht="30" customHeight="1" x14ac:dyDescent="0.25">
      <c r="A1" s="131" t="s">
        <v>62</v>
      </c>
      <c r="B1" s="131"/>
      <c r="C1" s="131"/>
      <c r="D1" s="131"/>
      <c r="E1" s="131"/>
      <c r="F1" s="131"/>
    </row>
    <row r="2" spans="1:6" ht="28.5" customHeight="1" x14ac:dyDescent="0.25">
      <c r="A2" s="238" t="s">
        <v>269</v>
      </c>
      <c r="B2" s="238"/>
      <c r="C2" s="238"/>
      <c r="D2" s="238"/>
      <c r="E2" s="238"/>
      <c r="F2" s="238"/>
    </row>
    <row r="3" spans="1:6" ht="30" customHeight="1" x14ac:dyDescent="0.25">
      <c r="A3" s="237" t="s">
        <v>97</v>
      </c>
      <c r="B3" s="237"/>
      <c r="C3" s="237"/>
      <c r="D3" s="237"/>
      <c r="E3" s="237"/>
      <c r="F3" s="237"/>
    </row>
    <row r="4" spans="1:6" s="22" customFormat="1" ht="50.1" customHeight="1" x14ac:dyDescent="0.2">
      <c r="A4" s="21" t="s">
        <v>36</v>
      </c>
      <c r="B4" s="21" t="s">
        <v>25</v>
      </c>
      <c r="C4" s="21" t="s">
        <v>92</v>
      </c>
      <c r="D4" s="21" t="s">
        <v>26</v>
      </c>
      <c r="E4" s="21" t="s">
        <v>27</v>
      </c>
      <c r="F4" s="21" t="s">
        <v>98</v>
      </c>
    </row>
    <row r="5" spans="1:6" s="59" customFormat="1" ht="60" customHeight="1" x14ac:dyDescent="0.2">
      <c r="A5" s="64" t="s">
        <v>95</v>
      </c>
      <c r="B5" s="64"/>
      <c r="C5" s="64" t="s">
        <v>96</v>
      </c>
      <c r="D5" s="64" t="s">
        <v>56</v>
      </c>
      <c r="E5" s="65" t="s">
        <v>28</v>
      </c>
      <c r="F5" s="64" t="s">
        <v>94</v>
      </c>
    </row>
    <row r="6" spans="1:6" s="59" customFormat="1" ht="38.25" x14ac:dyDescent="0.2">
      <c r="A6" s="69" t="s">
        <v>122</v>
      </c>
      <c r="B6" s="70" t="s">
        <v>357</v>
      </c>
      <c r="C6" s="70" t="s">
        <v>637</v>
      </c>
      <c r="D6" s="70" t="s">
        <v>359</v>
      </c>
      <c r="E6" s="70" t="s">
        <v>360</v>
      </c>
      <c r="F6" s="70" t="s">
        <v>361</v>
      </c>
    </row>
    <row r="7" spans="1:6" s="59" customFormat="1" ht="38.25" x14ac:dyDescent="0.2">
      <c r="A7" s="69" t="s">
        <v>328</v>
      </c>
      <c r="B7" s="70" t="s">
        <v>362</v>
      </c>
      <c r="C7" s="70" t="s">
        <v>363</v>
      </c>
      <c r="D7" s="70" t="s">
        <v>359</v>
      </c>
      <c r="E7" s="70" t="s">
        <v>364</v>
      </c>
      <c r="F7" s="70" t="s">
        <v>361</v>
      </c>
    </row>
    <row r="8" spans="1:6" s="59" customFormat="1" ht="38.25" x14ac:dyDescent="0.2">
      <c r="A8" s="69" t="s">
        <v>123</v>
      </c>
      <c r="B8" s="70" t="s">
        <v>365</v>
      </c>
      <c r="C8" s="70" t="s">
        <v>366</v>
      </c>
      <c r="D8" s="70" t="s">
        <v>367</v>
      </c>
      <c r="E8" s="70" t="s">
        <v>368</v>
      </c>
      <c r="F8" s="70" t="s">
        <v>361</v>
      </c>
    </row>
    <row r="9" spans="1:6" s="59" customFormat="1" ht="25.5" x14ac:dyDescent="0.2">
      <c r="A9" s="69" t="s">
        <v>124</v>
      </c>
      <c r="B9" s="70" t="s">
        <v>369</v>
      </c>
      <c r="C9" s="70" t="s">
        <v>366</v>
      </c>
      <c r="D9" s="70" t="s">
        <v>370</v>
      </c>
      <c r="E9" s="70" t="s">
        <v>368</v>
      </c>
      <c r="F9" s="70" t="s">
        <v>361</v>
      </c>
    </row>
    <row r="10" spans="1:6" s="59" customFormat="1" ht="51" x14ac:dyDescent="0.2">
      <c r="A10" s="69" t="s">
        <v>371</v>
      </c>
      <c r="B10" s="70" t="s">
        <v>372</v>
      </c>
      <c r="C10" s="70" t="s">
        <v>366</v>
      </c>
      <c r="D10" s="70" t="s">
        <v>373</v>
      </c>
      <c r="E10" s="70" t="s">
        <v>374</v>
      </c>
      <c r="F10" s="70" t="s">
        <v>375</v>
      </c>
    </row>
    <row r="11" spans="1:6" s="59" customFormat="1" ht="38.25" x14ac:dyDescent="0.2">
      <c r="A11" s="69" t="s">
        <v>125</v>
      </c>
      <c r="B11" s="70" t="s">
        <v>377</v>
      </c>
      <c r="C11" s="70" t="s">
        <v>366</v>
      </c>
      <c r="D11" s="70" t="s">
        <v>376</v>
      </c>
      <c r="E11" s="70" t="s">
        <v>364</v>
      </c>
      <c r="F11" s="70" t="s">
        <v>361</v>
      </c>
    </row>
    <row r="12" spans="1:6" s="59" customFormat="1" ht="51" x14ac:dyDescent="0.2">
      <c r="A12" s="69" t="s">
        <v>216</v>
      </c>
      <c r="B12" s="70" t="s">
        <v>378</v>
      </c>
      <c r="C12" s="70" t="s">
        <v>379</v>
      </c>
      <c r="D12" s="70" t="s">
        <v>380</v>
      </c>
      <c r="E12" s="70" t="s">
        <v>381</v>
      </c>
      <c r="F12" s="70" t="s">
        <v>382</v>
      </c>
    </row>
    <row r="13" spans="1:6" s="59" customFormat="1" ht="12.75" x14ac:dyDescent="0.2">
      <c r="A13" s="69" t="s">
        <v>146</v>
      </c>
      <c r="B13" s="71" t="s">
        <v>383</v>
      </c>
      <c r="C13" s="70" t="s">
        <v>366</v>
      </c>
      <c r="D13" s="70" t="s">
        <v>224</v>
      </c>
      <c r="E13" s="70" t="s">
        <v>384</v>
      </c>
      <c r="F13" s="70" t="s">
        <v>361</v>
      </c>
    </row>
    <row r="14" spans="1:6" s="59" customFormat="1" ht="12.75" x14ac:dyDescent="0.2">
      <c r="A14" s="69" t="s">
        <v>148</v>
      </c>
      <c r="B14" s="83" t="s">
        <v>385</v>
      </c>
      <c r="C14" s="70" t="s">
        <v>366</v>
      </c>
      <c r="D14" s="70" t="s">
        <v>224</v>
      </c>
      <c r="E14" s="70"/>
      <c r="F14" s="70" t="s">
        <v>382</v>
      </c>
    </row>
    <row r="15" spans="1:6" s="59" customFormat="1" ht="12.75" x14ac:dyDescent="0.2">
      <c r="A15" s="69" t="s">
        <v>320</v>
      </c>
      <c r="B15" s="83" t="s">
        <v>634</v>
      </c>
      <c r="C15" s="70" t="s">
        <v>635</v>
      </c>
      <c r="D15" s="70" t="s">
        <v>224</v>
      </c>
      <c r="E15" s="70" t="s">
        <v>636</v>
      </c>
      <c r="F15" s="70" t="s">
        <v>388</v>
      </c>
    </row>
    <row r="16" spans="1:6" s="59" customFormat="1" ht="38.25" x14ac:dyDescent="0.2">
      <c r="A16" s="69" t="s">
        <v>263</v>
      </c>
      <c r="B16" s="70" t="s">
        <v>386</v>
      </c>
      <c r="C16" s="70" t="s">
        <v>638</v>
      </c>
      <c r="D16" s="70" t="s">
        <v>370</v>
      </c>
      <c r="E16" s="70" t="s">
        <v>387</v>
      </c>
      <c r="F16" s="70" t="s">
        <v>388</v>
      </c>
    </row>
    <row r="17" spans="1:6" s="59" customFormat="1" ht="63.75" x14ac:dyDescent="0.2">
      <c r="A17" s="69" t="s">
        <v>389</v>
      </c>
      <c r="B17" s="70" t="s">
        <v>390</v>
      </c>
      <c r="C17" s="70" t="s">
        <v>358</v>
      </c>
      <c r="D17" s="70" t="s">
        <v>359</v>
      </c>
      <c r="E17" s="70" t="s">
        <v>391</v>
      </c>
      <c r="F17" s="70" t="s">
        <v>382</v>
      </c>
    </row>
    <row r="18" spans="1:6" s="59" customFormat="1" ht="38.25" x14ac:dyDescent="0.2">
      <c r="A18" s="69" t="s">
        <v>129</v>
      </c>
      <c r="B18" s="70" t="s">
        <v>392</v>
      </c>
      <c r="C18" s="70" t="s">
        <v>637</v>
      </c>
      <c r="D18" s="70" t="s">
        <v>359</v>
      </c>
      <c r="E18" s="70" t="s">
        <v>387</v>
      </c>
      <c r="F18" s="70" t="s">
        <v>388</v>
      </c>
    </row>
    <row r="19" spans="1:6" s="59" customFormat="1" ht="51" x14ac:dyDescent="0.2">
      <c r="A19" s="69" t="s">
        <v>130</v>
      </c>
      <c r="B19" s="70" t="s">
        <v>399</v>
      </c>
      <c r="C19" s="70" t="s">
        <v>639</v>
      </c>
      <c r="D19" s="70" t="s">
        <v>393</v>
      </c>
      <c r="E19" s="70" t="s">
        <v>394</v>
      </c>
      <c r="F19" s="70" t="s">
        <v>388</v>
      </c>
    </row>
    <row r="20" spans="1:6" s="59" customFormat="1" ht="51" x14ac:dyDescent="0.2">
      <c r="A20" s="69" t="s">
        <v>395</v>
      </c>
      <c r="B20" s="70" t="s">
        <v>640</v>
      </c>
      <c r="C20" s="70" t="s">
        <v>358</v>
      </c>
      <c r="D20" s="70" t="s">
        <v>396</v>
      </c>
      <c r="E20" s="70" t="s">
        <v>397</v>
      </c>
      <c r="F20" s="70" t="s">
        <v>388</v>
      </c>
    </row>
  </sheetData>
  <mergeCells count="3">
    <mergeCell ref="A3:F3"/>
    <mergeCell ref="A2:F2"/>
    <mergeCell ref="A1:F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E30" sqref="E30"/>
    </sheetView>
  </sheetViews>
  <sheetFormatPr defaultRowHeight="12.75" x14ac:dyDescent="0.2"/>
  <cols>
    <col min="1" max="16384" width="9.140625" style="24"/>
  </cols>
  <sheetData>
    <row r="1" spans="1:1" x14ac:dyDescent="0.2">
      <c r="A1" s="26" t="s">
        <v>108</v>
      </c>
    </row>
    <row r="2" spans="1:1" x14ac:dyDescent="0.2">
      <c r="A2" s="26"/>
    </row>
    <row r="3" spans="1:1" x14ac:dyDescent="0.2">
      <c r="A3" s="25" t="s">
        <v>63</v>
      </c>
    </row>
    <row r="4" spans="1:1" x14ac:dyDescent="0.2">
      <c r="A4" s="24" t="s">
        <v>72</v>
      </c>
    </row>
    <row r="5" spans="1:1" x14ac:dyDescent="0.2">
      <c r="A5" s="24" t="s">
        <v>71</v>
      </c>
    </row>
    <row r="7" spans="1:1" x14ac:dyDescent="0.2">
      <c r="A7" s="25" t="s">
        <v>73</v>
      </c>
    </row>
    <row r="8" spans="1:1" x14ac:dyDescent="0.2">
      <c r="A8" s="24" t="s">
        <v>74</v>
      </c>
    </row>
    <row r="9" spans="1:1" x14ac:dyDescent="0.2">
      <c r="A9" s="24" t="s">
        <v>75</v>
      </c>
    </row>
    <row r="10" spans="1:1" x14ac:dyDescent="0.2">
      <c r="A10" s="24" t="s">
        <v>76</v>
      </c>
    </row>
    <row r="11" spans="1:1" x14ac:dyDescent="0.2">
      <c r="A11" s="24" t="s">
        <v>77</v>
      </c>
    </row>
    <row r="12" spans="1:1" x14ac:dyDescent="0.2">
      <c r="A12" s="24" t="s">
        <v>78</v>
      </c>
    </row>
    <row r="13" spans="1:1" x14ac:dyDescent="0.2">
      <c r="A13" s="24" t="s">
        <v>79</v>
      </c>
    </row>
    <row r="15" spans="1:1" x14ac:dyDescent="0.2">
      <c r="A15" s="25" t="s">
        <v>84</v>
      </c>
    </row>
    <row r="16" spans="1:1" x14ac:dyDescent="0.2">
      <c r="A16" s="24" t="s">
        <v>80</v>
      </c>
    </row>
    <row r="17" spans="1:1" x14ac:dyDescent="0.2">
      <c r="A17" s="24" t="s">
        <v>82</v>
      </c>
    </row>
    <row r="18" spans="1:1" x14ac:dyDescent="0.2">
      <c r="A18" s="24" t="s">
        <v>83</v>
      </c>
    </row>
    <row r="19" spans="1:1" x14ac:dyDescent="0.2">
      <c r="A19" s="24" t="s">
        <v>81</v>
      </c>
    </row>
    <row r="21" spans="1:1" x14ac:dyDescent="0.2">
      <c r="A21" s="25" t="s">
        <v>85</v>
      </c>
    </row>
    <row r="22" spans="1:1" x14ac:dyDescent="0.2">
      <c r="A22" s="24" t="s">
        <v>80</v>
      </c>
    </row>
    <row r="23" spans="1:1" x14ac:dyDescent="0.2">
      <c r="A23" s="24" t="s">
        <v>86</v>
      </c>
    </row>
    <row r="24" spans="1:1" x14ac:dyDescent="0.2">
      <c r="A24" s="24" t="s">
        <v>81</v>
      </c>
    </row>
    <row r="26" spans="1:1" x14ac:dyDescent="0.2">
      <c r="A26" s="25" t="s">
        <v>106</v>
      </c>
    </row>
    <row r="27" spans="1:1" x14ac:dyDescent="0.2">
      <c r="A27" s="33">
        <v>1</v>
      </c>
    </row>
    <row r="28" spans="1:1" x14ac:dyDescent="0.2">
      <c r="A28" s="33">
        <v>2</v>
      </c>
    </row>
    <row r="29" spans="1:1" x14ac:dyDescent="0.2">
      <c r="A29" s="33">
        <v>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election activeCell="C15" sqref="C15"/>
    </sheetView>
  </sheetViews>
  <sheetFormatPr defaultRowHeight="12" x14ac:dyDescent="0.2"/>
  <cols>
    <col min="1" max="3" width="9.140625" style="239"/>
    <col min="4" max="4" width="9.140625" style="240"/>
    <col min="5" max="5" width="20.7109375" style="240" customWidth="1"/>
    <col min="6" max="7" width="20.7109375" style="239" customWidth="1"/>
    <col min="8" max="8" width="20.7109375" style="240" customWidth="1"/>
    <col min="9" max="16384" width="9.140625" style="239"/>
  </cols>
  <sheetData>
    <row r="1" spans="1:7" ht="26.25" x14ac:dyDescent="0.4">
      <c r="A1" s="249" t="s">
        <v>652</v>
      </c>
    </row>
    <row r="2" spans="1:7" x14ac:dyDescent="0.2">
      <c r="E2" s="243" t="s">
        <v>643</v>
      </c>
      <c r="F2" s="243" t="s">
        <v>23</v>
      </c>
      <c r="G2" s="243" t="s">
        <v>24</v>
      </c>
    </row>
    <row r="3" spans="1:7" x14ac:dyDescent="0.2">
      <c r="D3" s="240" t="s">
        <v>644</v>
      </c>
      <c r="E3" s="241">
        <f>'4_aktivnosti A3 '!K34</f>
        <v>0</v>
      </c>
      <c r="F3" s="241">
        <f>'4_aktivnosti A3 '!L34</f>
        <v>749000</v>
      </c>
      <c r="G3" s="242">
        <f>'4_aktivnosti A3 '!M34</f>
        <v>2868000</v>
      </c>
    </row>
    <row r="4" spans="1:7" x14ac:dyDescent="0.2">
      <c r="D4" s="240" t="s">
        <v>645</v>
      </c>
      <c r="E4" s="241">
        <f>'4_aktivnosti A3 '!K40</f>
        <v>0</v>
      </c>
      <c r="F4" s="242">
        <f>'4_aktivnosti A3 '!L40</f>
        <v>75000</v>
      </c>
      <c r="G4" s="242">
        <f>'4_aktivnosti A3 '!M40</f>
        <v>0</v>
      </c>
    </row>
    <row r="5" spans="1:7" x14ac:dyDescent="0.2">
      <c r="D5" s="240" t="s">
        <v>646</v>
      </c>
      <c r="E5" s="241">
        <f>'4_aktivnosti A3 '!K46</f>
        <v>0</v>
      </c>
      <c r="F5" s="242">
        <f>'4_aktivnosti A3 '!L46</f>
        <v>100000</v>
      </c>
      <c r="G5" s="242">
        <f>'4_aktivnosti A3 '!M46</f>
        <v>0</v>
      </c>
    </row>
    <row r="6" spans="1:7" x14ac:dyDescent="0.2">
      <c r="D6" s="240" t="s">
        <v>647</v>
      </c>
      <c r="E6" s="241">
        <f>'4_aktivnosti A3 '!K52</f>
        <v>0</v>
      </c>
      <c r="F6" s="242">
        <f>'4_aktivnosti A3 '!L52</f>
        <v>65000</v>
      </c>
      <c r="G6" s="242">
        <f>'4_aktivnosti A3 '!M52</f>
        <v>0</v>
      </c>
    </row>
    <row r="7" spans="1:7" x14ac:dyDescent="0.2">
      <c r="D7" s="240" t="s">
        <v>648</v>
      </c>
      <c r="E7" s="241">
        <f>'4_aktivnosti A3 '!K65</f>
        <v>0</v>
      </c>
      <c r="F7" s="242">
        <f>'4_aktivnosti A3 '!L65</f>
        <v>953000</v>
      </c>
      <c r="G7" s="242">
        <f>'4_aktivnosti A3 '!M65</f>
        <v>24401000</v>
      </c>
    </row>
    <row r="8" spans="1:7" x14ac:dyDescent="0.2">
      <c r="D8" s="240" t="s">
        <v>649</v>
      </c>
      <c r="E8" s="241">
        <f>'4_aktivnosti A3 '!K68</f>
        <v>0</v>
      </c>
      <c r="F8" s="242">
        <f>'4_aktivnosti A3 '!L68</f>
        <v>50000</v>
      </c>
      <c r="G8" s="242">
        <f>'4_aktivnosti A3 '!M68</f>
        <v>0</v>
      </c>
    </row>
    <row r="9" spans="1:7" x14ac:dyDescent="0.2">
      <c r="D9" s="240" t="s">
        <v>650</v>
      </c>
      <c r="E9" s="244">
        <f>'4_aktivnosti A3 '!K79</f>
        <v>0</v>
      </c>
      <c r="F9" s="245">
        <f>'4_aktivnosti A3 '!L79</f>
        <v>1261500</v>
      </c>
      <c r="G9" s="245">
        <f>'4_aktivnosti A3 '!M79</f>
        <v>4598500</v>
      </c>
    </row>
    <row r="10" spans="1:7" x14ac:dyDescent="0.2">
      <c r="E10" s="246">
        <f>SUM(E3:E9)</f>
        <v>0</v>
      </c>
      <c r="F10" s="246">
        <f t="shared" ref="F10:G10" si="0">SUM(F3:F9)</f>
        <v>3253500</v>
      </c>
      <c r="G10" s="246">
        <f t="shared" si="0"/>
        <v>31867500</v>
      </c>
    </row>
    <row r="12" spans="1:7" x14ac:dyDescent="0.2">
      <c r="F12" s="247" t="s">
        <v>651</v>
      </c>
      <c r="G12" s="248">
        <f>SUM(E10:G10)</f>
        <v>35121000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0_naslovna A4</vt:lpstr>
      <vt:lpstr>1_izrada_programa A4</vt:lpstr>
      <vt:lpstr>2_javna_ustanova A4</vt:lpstr>
      <vt:lpstr>3_ocjena_stanja A4</vt:lpstr>
      <vt:lpstr>4_aktivnosti A3 </vt:lpstr>
      <vt:lpstr>5_cjenik i KO A4</vt:lpstr>
      <vt:lpstr>6_dodatak A4</vt:lpstr>
      <vt:lpstr>_</vt:lpstr>
      <vt:lpstr>List1</vt:lpstr>
      <vt:lpstr>dane</vt:lpstr>
      <vt:lpstr>'0_naslovna A4'!Podrucje_ispisa</vt:lpstr>
      <vt:lpstr>'1_izrada_programa A4'!Podrucje_ispisa</vt:lpstr>
      <vt:lpstr>'2_javna_ustanova A4'!Podrucje_ispisa</vt:lpstr>
      <vt:lpstr>'3_ocjena_stanja A4'!Podrucje_ispisa</vt:lpstr>
      <vt:lpstr>'4_aktivnosti A3 '!Podrucje_ispisa</vt:lpstr>
      <vt:lpstr>'5_cjenik i KO A4'!Podrucje_ispisa</vt:lpstr>
      <vt:lpstr>'6_dodatak A4'!Podrucje_ispisa</vt:lpstr>
      <vt:lpstr>PRIORITETI</vt:lpstr>
      <vt:lpstr>tipugovora</vt:lpstr>
      <vt:lpstr>vlasnistvonekretnine</vt:lpstr>
      <vt:lpstr>vlasnistvopokretnine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2018-02-13T09:19:26Z</dcterms:modified>
</cp:coreProperties>
</file>